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firstSheet="1" activeTab="6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44525"/>
</workbook>
</file>

<file path=xl/sharedStrings.xml><?xml version="1.0" encoding="utf-8"?>
<sst xmlns="http://schemas.openxmlformats.org/spreadsheetml/2006/main" count="2947" uniqueCount="982">
  <si>
    <t>Приложение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</si>
  <si>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</si>
  <si>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</si>
  <si>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</si>
  <si>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</si>
  <si>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</si>
  <si>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(в ред. от 8 ноября 2022 г.)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</si>
  <si>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</si>
  <si>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</si>
  <si>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</si>
  <si>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КОДЫ</t>
  </si>
  <si>
    <t xml:space="preserve">на 1 </t>
  </si>
  <si>
    <t>января</t>
  </si>
  <si>
    <t>24</t>
  </si>
  <si>
    <t xml:space="preserve"> г.</t>
  </si>
  <si>
    <t>Дата</t>
  </si>
  <si>
    <t>01.01.2024</t>
  </si>
  <si>
    <t>по Сводному</t>
  </si>
  <si>
    <t>74301528</t>
  </si>
  <si>
    <t>реестру</t>
  </si>
  <si>
    <t>ИНН</t>
  </si>
  <si>
    <t>8620011800</t>
  </si>
  <si>
    <t>Учреждение</t>
  </si>
  <si>
    <t>МАОДО "Новоаганская ДШИ"</t>
  </si>
  <si>
    <t>КПП</t>
  </si>
  <si>
    <t>862001001</t>
  </si>
  <si>
    <t>Тип учреждения</t>
  </si>
  <si>
    <t>03</t>
  </si>
  <si>
    <t>(казенное — «01», бюджетное — «02», автономное — «03»)</t>
  </si>
  <si>
    <t>Орган, осуществляющий</t>
  </si>
  <si>
    <t>функции и полномочия</t>
  </si>
  <si>
    <t>учредителя</t>
  </si>
  <si>
    <t>Администрация Нижневартовского района</t>
  </si>
  <si>
    <t>по БК</t>
  </si>
  <si>
    <t>Публично-правовое</t>
  </si>
  <si>
    <t>71819156051</t>
  </si>
  <si>
    <t>образование</t>
  </si>
  <si>
    <t>по ОКТМО</t>
  </si>
  <si>
    <t>Периодичность: годовая</t>
  </si>
  <si>
    <t>Раздел 1. Результаты деятельности</t>
  </si>
  <si>
    <t>1.</t>
  </si>
  <si>
    <t>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</si>
  <si>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2.</t>
  </si>
  <si>
    <t>Сведения о численности сотрудников и оплате труда</t>
  </si>
  <si>
    <t>Раздел 2. Использование имущества, закрепленного за учреждением</t>
  </si>
  <si>
    <t>Сведения о недвижимом имуществе, за исключением земельных участков, закрепленном на праве оперативного управления</t>
  </si>
  <si>
    <t>Сведения о земельных участках, предоставленных на праве постоянного (бессрочного) пользования</t>
  </si>
  <si>
    <t>3.</t>
  </si>
  <si>
    <t>Сведения об особо ценном движимом имуществе (за исключением транспортных средств)</t>
  </si>
  <si>
    <t>4.</t>
  </si>
  <si>
    <t>Сведения о транспортных средствах</t>
  </si>
  <si>
    <t>Руководитель</t>
  </si>
  <si>
    <t>(уполномоченное лицо)</t>
  </si>
  <si>
    <t>Учреждения</t>
  </si>
  <si>
    <t>Директор</t>
  </si>
  <si>
    <t>Панина. О.М.</t>
  </si>
  <si>
    <t>(должность)</t>
  </si>
  <si>
    <t>(расшифровка подписи)</t>
  </si>
  <si>
    <t>Исполнитель</t>
  </si>
  <si>
    <t>Главный бухгалтер</t>
  </si>
  <si>
    <t>8 (34668) 40-764</t>
  </si>
  <si>
    <t>(телефон)</t>
  </si>
  <si>
    <t>«</t>
  </si>
  <si>
    <t>01</t>
  </si>
  <si>
    <t>»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</si>
  <si>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</si>
  <si>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</si>
  <si>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по Сводному реестру</t>
  </si>
  <si>
    <t>муниципальная автономная организация дополнительного образования "Новоаганская десткая школа искусств"</t>
  </si>
  <si>
    <t>Орган, осуществляющий функции</t>
  </si>
  <si>
    <t>и полномочия учредителя</t>
  </si>
  <si>
    <t>глава по БК</t>
  </si>
  <si>
    <t>Публично-правовое образование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</si>
  <si>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</si>
  <si>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</si>
  <si>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 по</t>
  </si>
  <si>
    <t>Код</t>
  </si>
  <si>
    <t>Объем оказанных услуг</t>
  </si>
  <si>
    <t>Доход</t>
  </si>
  <si>
    <t>Цена</t>
  </si>
  <si>
    <t>Справочно: реквизиты акта, которым установлена цена (тариф)</t>
  </si>
  <si>
    <t>ОКВЭД</t>
  </si>
  <si>
    <t>строки</t>
  </si>
  <si>
    <t>единица измерения</t>
  </si>
  <si>
    <t>всего</t>
  </si>
  <si>
    <t>от оказания</t>
  </si>
  <si>
    <t>(тариф)</t>
  </si>
  <si>
    <t>кем издан</t>
  </si>
  <si>
    <t>дата</t>
  </si>
  <si>
    <t>номер</t>
  </si>
  <si>
    <t>наименование</t>
  </si>
  <si>
    <t>код по</t>
  </si>
  <si>
    <t>услуг, руб.</t>
  </si>
  <si>
    <t>(ФОИВ, учреждение)</t>
  </si>
  <si>
    <t>ОКЕИ</t>
  </si>
  <si>
    <t>Дополнительно образование детей и взрослых</t>
  </si>
  <si>
    <t>85.41</t>
  </si>
  <si>
    <t>1000</t>
  </si>
  <si>
    <t>Организация летнего отдыха детей и молодежи</t>
  </si>
  <si>
    <t>чел</t>
  </si>
  <si>
    <t>07.04.2023</t>
  </si>
  <si>
    <t>336</t>
  </si>
  <si>
    <t>2000</t>
  </si>
  <si>
    <t>Платные услуги "Ритмика", "Танцевальная аэробика"</t>
  </si>
  <si>
    <t>14.12.2022</t>
  </si>
  <si>
    <t>2504</t>
  </si>
  <si>
    <t>Итого</t>
  </si>
  <si>
    <t>9000</t>
  </si>
  <si>
    <t>х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</si>
  <si>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</si>
  <si>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</si>
  <si>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</si>
  <si>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от выполнения</t>
  </si>
  <si>
    <t>работ, руб.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</si>
  <si>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</si>
  <si>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</si>
  <si>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</si>
  <si>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от реализации</t>
  </si>
  <si>
    <t>продукции, руб.</t>
  </si>
  <si>
    <t>(уполномоченное лицо) Учреждения</t>
  </si>
  <si>
    <t>(подпись)</t>
  </si>
  <si>
    <t>Коношенко А.В.</t>
  </si>
  <si>
    <t>(фамилия, инициалы)</t>
  </si>
  <si>
    <t>Сведения о доходах учреждения в виде прибыли, приходящейся на доли</t>
  </si>
  <si>
    <r>
      <rPr>
        <b/>
        <sz val="12"/>
        <rFont val="Times New Roman"/>
        <charset val="204"/>
      </rP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charset val="204"/>
      </rPr>
      <t>1</t>
    </r>
  </si>
  <si>
    <t>Организация (предприятие)</t>
  </si>
  <si>
    <t>Сумма</t>
  </si>
  <si>
    <t>Доля</t>
  </si>
  <si>
    <r>
      <rPr>
        <sz val="10"/>
        <rFont val="Times New Roman"/>
        <charset val="204"/>
      </rPr>
      <t>Вид вложений</t>
    </r>
    <r>
      <rPr>
        <vertAlign val="superscript"/>
        <sz val="10"/>
        <rFont val="Times New Roman"/>
        <charset val="204"/>
      </rPr>
      <t>2</t>
    </r>
  </si>
  <si>
    <t>Задолженность</t>
  </si>
  <si>
    <t>Доходы, подлежащие получению</t>
  </si>
  <si>
    <t>вложений</t>
  </si>
  <si>
    <t>в уставном</t>
  </si>
  <si>
    <t>перед учрежде-</t>
  </si>
  <si>
    <t>за отчетный период</t>
  </si>
  <si>
    <t>основной вид</t>
  </si>
  <si>
    <t>в уставный</t>
  </si>
  <si>
    <t>капитале, %</t>
  </si>
  <si>
    <t>нием по пере-</t>
  </si>
  <si>
    <t>начислено,</t>
  </si>
  <si>
    <t>поступило,</t>
  </si>
  <si>
    <t>нием по перечис-</t>
  </si>
  <si>
    <t>ОКОПФ</t>
  </si>
  <si>
    <t>создания</t>
  </si>
  <si>
    <t>деятельности</t>
  </si>
  <si>
    <t>капитал</t>
  </si>
  <si>
    <t>числению части</t>
  </si>
  <si>
    <t>руб.</t>
  </si>
  <si>
    <t>лению части при-</t>
  </si>
  <si>
    <t>прибыли (диви-</t>
  </si>
  <si>
    <t>были (дивидендов)</t>
  </si>
  <si>
    <t>дендов) на нача-</t>
  </si>
  <si>
    <t>на конец отчет-</t>
  </si>
  <si>
    <t>ло года</t>
  </si>
  <si>
    <t>ного периода</t>
  </si>
  <si>
    <r>
      <rPr>
        <vertAlign val="superscript"/>
        <sz val="8"/>
        <rFont val="Times New Roman"/>
        <charset val="204"/>
      </rPr>
      <t>1</t>
    </r>
    <r>
      <rPr>
        <sz val="8"/>
        <rFont val="Times New Roman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</si>
  <si>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charset val="204"/>
      </rPr>
      <t>2</t>
    </r>
    <r>
      <rPr>
        <sz val="8"/>
        <rFont val="Times New Roman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</si>
  <si>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</si>
  <si>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Наименование показателя</t>
  </si>
  <si>
    <t>Объем просроченной</t>
  </si>
  <si>
    <t>Предельно допустимые значения</t>
  </si>
  <si>
    <t>Объем просроченной кредиторской</t>
  </si>
  <si>
    <t>Изменение</t>
  </si>
  <si>
    <t>Причина</t>
  </si>
  <si>
    <t>Меры, прини-</t>
  </si>
  <si>
    <t>кредиторской задолжен-</t>
  </si>
  <si>
    <t>просроченной кредиторской</t>
  </si>
  <si>
    <t>задолженности на конец отчетного периода</t>
  </si>
  <si>
    <t>кредиторской</t>
  </si>
  <si>
    <t>образования</t>
  </si>
  <si>
    <t>маемые по пога-</t>
  </si>
  <si>
    <t>ности на начало года</t>
  </si>
  <si>
    <r>
      <rPr>
        <sz val="10"/>
        <rFont val="Times New Roman"/>
        <charset val="204"/>
      </rPr>
      <t>задолженности</t>
    </r>
    <r>
      <rPr>
        <vertAlign val="superscript"/>
        <sz val="10"/>
        <rFont val="Times New Roman"/>
        <charset val="204"/>
      </rPr>
      <t>3</t>
    </r>
  </si>
  <si>
    <r>
      <rPr>
        <sz val="10"/>
        <rFont val="Times New Roman"/>
        <charset val="204"/>
      </rPr>
      <t>задолженности</t>
    </r>
    <r>
      <rPr>
        <vertAlign val="superscript"/>
        <sz val="10"/>
        <rFont val="Times New Roman"/>
        <charset val="204"/>
      </rPr>
      <t>6</t>
    </r>
  </si>
  <si>
    <t>шению просро-</t>
  </si>
  <si>
    <t>из нее</t>
  </si>
  <si>
    <t>значение</t>
  </si>
  <si>
    <t>срок,</t>
  </si>
  <si>
    <t>в том числе по срокам</t>
  </si>
  <si>
    <t>сумма,</t>
  </si>
  <si>
    <t>в процентах</t>
  </si>
  <si>
    <t>ченной креди-</t>
  </si>
  <si>
    <t>по исполни-</t>
  </si>
  <si>
    <t>в абсолют-</t>
  </si>
  <si>
    <t>в процен-</t>
  </si>
  <si>
    <t>дней</t>
  </si>
  <si>
    <t>менее 30</t>
  </si>
  <si>
    <t>от 30 до 90</t>
  </si>
  <si>
    <t>от 90 до 180</t>
  </si>
  <si>
    <t>более 180</t>
  </si>
  <si>
    <t>торской задол-</t>
  </si>
  <si>
    <t>тельным</t>
  </si>
  <si>
    <t>ных вели-</t>
  </si>
  <si>
    <r>
      <rPr>
        <sz val="10"/>
        <rFont val="Times New Roman"/>
        <charset val="204"/>
      </rPr>
      <t>тах</t>
    </r>
    <r>
      <rPr>
        <vertAlign val="superscript"/>
        <sz val="10"/>
        <rFont val="Times New Roman"/>
        <charset val="204"/>
      </rPr>
      <t>5</t>
    </r>
  </si>
  <si>
    <t>женности</t>
  </si>
  <si>
    <t>листам</t>
  </si>
  <si>
    <r>
      <rPr>
        <sz val="10"/>
        <rFont val="Times New Roman"/>
        <charset val="204"/>
      </rPr>
      <t>чинах</t>
    </r>
    <r>
      <rPr>
        <vertAlign val="superscript"/>
        <sz val="10"/>
        <rFont val="Times New Roman"/>
        <charset val="204"/>
      </rPr>
      <t>4</t>
    </r>
  </si>
  <si>
    <t>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</si>
  <si>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</si>
  <si>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</si>
  <si>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</si>
  <si>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</si>
  <si>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</t>
  </si>
  <si>
    <t>3100</t>
  </si>
  <si>
    <t>по перечислению удержанного налога</t>
  </si>
  <si>
    <t>на доходы физических лиц</t>
  </si>
  <si>
    <t>по оплате страховых взносов на обяза-</t>
  </si>
  <si>
    <t>3200</t>
  </si>
  <si>
    <t>тельное социальное страхование</t>
  </si>
  <si>
    <t>по оплате налогов, сборов, за исключе-</t>
  </si>
  <si>
    <t>3300</t>
  </si>
  <si>
    <t>нием страховых взносов на обязательное</t>
  </si>
  <si>
    <t>социальное страхование</t>
  </si>
  <si>
    <t>по возврату в бюджет средств субсидий</t>
  </si>
  <si>
    <t>3400</t>
  </si>
  <si>
    <t>(грантов в форме субсидий)</t>
  </si>
  <si>
    <t>из них:</t>
  </si>
  <si>
    <t>3410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</si>
  <si>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</si>
  <si>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</si>
  <si>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</si>
  <si>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3420</t>
  </si>
  <si>
    <t>предоставления субсидий (грантов</t>
  </si>
  <si>
    <t>в форме субсидий)</t>
  </si>
  <si>
    <t>в связи с невыполнением условий</t>
  </si>
  <si>
    <t>3430</t>
  </si>
  <si>
    <t>соглашений, в том числе по софинан-</t>
  </si>
  <si>
    <t>сированию расходов</t>
  </si>
  <si>
    <t>По оплате товаров, работ, услуг, всего</t>
  </si>
  <si>
    <t>4000</t>
  </si>
  <si>
    <t>4100</t>
  </si>
  <si>
    <t>по публичным договорам</t>
  </si>
  <si>
    <t>По оплате прочих расходов, всего</t>
  </si>
  <si>
    <t>5000</t>
  </si>
  <si>
    <t>5100</t>
  </si>
  <si>
    <t>по выплатам, связанным с причинением</t>
  </si>
  <si>
    <t>вреда гражданам</t>
  </si>
  <si>
    <r>
      <rPr>
        <vertAlign val="superscript"/>
        <sz val="8"/>
        <rFont val="Times New Roman"/>
        <charset val="204"/>
      </rPr>
      <t>3</t>
    </r>
    <r>
      <rPr>
        <sz val="8"/>
        <rFont val="Times New Roman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</si>
  <si>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charset val="204"/>
      </rPr>
      <t>4</t>
    </r>
    <r>
      <rPr>
        <sz val="8"/>
        <rFont val="Times New Roman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</si>
  <si>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charset val="204"/>
      </rPr>
      <t>5</t>
    </r>
    <r>
      <rPr>
        <sz val="8"/>
        <rFont val="Times New Roman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</si>
  <si>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charset val="204"/>
      </rPr>
      <t>6</t>
    </r>
    <r>
      <rPr>
        <sz val="8"/>
        <rFont val="Times New Roman"/>
        <charset val="204"/>
      </rPr>
      <t xml:space="preserve"> 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</si>
  <si>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</si>
  <si>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</t>
  </si>
  <si>
    <t>Выявлено недостач, хищений,</t>
  </si>
  <si>
    <t>Возмещено недостач, хищений, нанесения ущерба</t>
  </si>
  <si>
    <t>Списано</t>
  </si>
  <si>
    <t>по возмещению ущерба</t>
  </si>
  <si>
    <t>нанесения ущерба</t>
  </si>
  <si>
    <t>на начало года</t>
  </si>
  <si>
    <t>на конец отчетного периода</t>
  </si>
  <si>
    <t>из него на</t>
  </si>
  <si>
    <t>из них взыскано</t>
  </si>
  <si>
    <t>страховыми</t>
  </si>
  <si>
    <t>из них в связи</t>
  </si>
  <si>
    <t>из него</t>
  </si>
  <si>
    <t>взыскании</t>
  </si>
  <si>
    <t>с виновных лиц</t>
  </si>
  <si>
    <t>организа-</t>
  </si>
  <si>
    <t>с прекраще-</t>
  </si>
  <si>
    <t>на взыскании</t>
  </si>
  <si>
    <t>в службе</t>
  </si>
  <si>
    <t>виновные</t>
  </si>
  <si>
    <t>из них</t>
  </si>
  <si>
    <t>циями</t>
  </si>
  <si>
    <t>нием взыска-</t>
  </si>
  <si>
    <t>судебных</t>
  </si>
  <si>
    <t>лица уста-</t>
  </si>
  <si>
    <t>лица не уста-</t>
  </si>
  <si>
    <t>по решению</t>
  </si>
  <si>
    <t>ния по испол-</t>
  </si>
  <si>
    <t>приставов</t>
  </si>
  <si>
    <t>новлены</t>
  </si>
  <si>
    <t>суда</t>
  </si>
  <si>
    <t>нительным</t>
  </si>
  <si>
    <t>Недостача, хищение денежных средств, всего</t>
  </si>
  <si>
    <t>0100</t>
  </si>
  <si>
    <t>0110</t>
  </si>
  <si>
    <t>в связи с хищением (кражами)</t>
  </si>
  <si>
    <t>0111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</si>
  <si>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</si>
  <si>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</si>
  <si>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</si>
  <si>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0120</t>
  </si>
  <si>
    <t>наличных денег денежных знаков, имеющих</t>
  </si>
  <si>
    <t>признаки подделки</t>
  </si>
  <si>
    <t>в связи с банкротством кредитной</t>
  </si>
  <si>
    <t>0130</t>
  </si>
  <si>
    <t>организации</t>
  </si>
  <si>
    <t>Ущерб имуществу (за исключением денежных</t>
  </si>
  <si>
    <t>0200</t>
  </si>
  <si>
    <t>средств)</t>
  </si>
  <si>
    <t>0210</t>
  </si>
  <si>
    <t>в связи с недостачами, включая хищения</t>
  </si>
  <si>
    <t>(кражи)</t>
  </si>
  <si>
    <t>0211</t>
  </si>
  <si>
    <t>в связи с нарушением правил хранения</t>
  </si>
  <si>
    <t>0220</t>
  </si>
  <si>
    <t>в связи с нанесением ущерба техническому</t>
  </si>
  <si>
    <t>0230</t>
  </si>
  <si>
    <t>состоянию объекта</t>
  </si>
  <si>
    <t>В связи с нарушением условий договоров</t>
  </si>
  <si>
    <t>0300</t>
  </si>
  <si>
    <t>(контрактов)</t>
  </si>
  <si>
    <t>0310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</si>
  <si>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</si>
  <si>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</si>
  <si>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</si>
  <si>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0320</t>
  </si>
  <si>
    <t>предоплаты (аванса)</t>
  </si>
  <si>
    <t>Раздел 1. Сведения о численности сотрудников</t>
  </si>
  <si>
    <t>Группы персонала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</si>
  <si>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</si>
  <si>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</si>
  <si>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</si>
  <si>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t>Штатная численность на конец отчетного периода</t>
  </si>
  <si>
    <t>(категория персонала)</t>
  </si>
  <si>
    <r>
      <rPr>
        <sz val="10"/>
        <rFont val="Times New Roman"/>
        <charset val="204"/>
      </rPr>
      <t>правового характера</t>
    </r>
    <r>
      <rPr>
        <vertAlign val="superscript"/>
        <sz val="10"/>
        <rFont val="Times New Roman"/>
        <charset val="204"/>
      </rPr>
      <t>9</t>
    </r>
  </si>
  <si>
    <t>установлено штатным</t>
  </si>
  <si>
    <r>
      <rPr>
        <sz val="10"/>
        <rFont val="Times New Roman"/>
        <charset val="204"/>
      </rPr>
      <t>всего</t>
    </r>
    <r>
      <rPr>
        <vertAlign val="superscript"/>
        <sz val="10"/>
        <rFont val="Times New Roman"/>
        <charset val="204"/>
      </rPr>
      <t>7</t>
    </r>
  </si>
  <si>
    <t>расписанием</t>
  </si>
  <si>
    <t>замещено</t>
  </si>
  <si>
    <t>вакантных</t>
  </si>
  <si>
    <t>по основному месту работы</t>
  </si>
  <si>
    <t>по внутрен-</t>
  </si>
  <si>
    <t>по внеш-</t>
  </si>
  <si>
    <t>сотрудники</t>
  </si>
  <si>
    <t>физические</t>
  </si>
  <si>
    <t>по основным</t>
  </si>
  <si>
    <t>должностей</t>
  </si>
  <si>
    <t>нему сов-</t>
  </si>
  <si>
    <r>
      <rPr>
        <sz val="10"/>
        <rFont val="Times New Roman"/>
        <charset val="204"/>
      </rPr>
      <t>учреждения</t>
    </r>
    <r>
      <rPr>
        <vertAlign val="superscript"/>
        <sz val="10"/>
        <rFont val="Times New Roman"/>
        <charset val="204"/>
      </rPr>
      <t>10</t>
    </r>
  </si>
  <si>
    <t>лица, не яв-</t>
  </si>
  <si>
    <t>видам дея-</t>
  </si>
  <si>
    <t>меститель-</t>
  </si>
  <si>
    <t>ляющиеся</t>
  </si>
  <si>
    <t>тельности</t>
  </si>
  <si>
    <t>ству (по сов-</t>
  </si>
  <si>
    <t>ству</t>
  </si>
  <si>
    <t>сотрудниками</t>
  </si>
  <si>
    <t>мещению</t>
  </si>
  <si>
    <r>
      <rPr>
        <sz val="10"/>
        <rFont val="Times New Roman"/>
        <charset val="204"/>
      </rPr>
      <t>учреждения</t>
    </r>
    <r>
      <rPr>
        <vertAlign val="superscript"/>
        <sz val="10"/>
        <rFont val="Times New Roman"/>
        <charset val="204"/>
      </rPr>
      <t>11</t>
    </r>
  </si>
  <si>
    <t>должнос-</t>
  </si>
  <si>
    <r>
      <rPr>
        <sz val="10"/>
        <rFont val="Times New Roman"/>
        <charset val="204"/>
      </rPr>
      <t>тей)</t>
    </r>
    <r>
      <rPr>
        <vertAlign val="superscript"/>
        <sz val="10"/>
        <rFont val="Times New Roman"/>
        <charset val="204"/>
      </rPr>
      <t>8</t>
    </r>
  </si>
  <si>
    <r>
      <rPr>
        <b/>
        <sz val="10"/>
        <rFont val="Times New Roman"/>
        <charset val="204"/>
      </rPr>
      <t>Основной персонал, всего</t>
    </r>
    <r>
      <rPr>
        <b/>
        <vertAlign val="superscript"/>
        <sz val="10"/>
        <rFont val="Times New Roman"/>
        <charset val="204"/>
      </rPr>
      <t>12</t>
    </r>
  </si>
  <si>
    <r>
      <rPr>
        <sz val="10"/>
        <rFont val="Times New Roman"/>
        <charset val="204"/>
      </rPr>
      <t>из них:</t>
    </r>
    <r>
      <rPr>
        <vertAlign val="superscript"/>
        <sz val="10"/>
        <rFont val="Times New Roman"/>
        <charset val="204"/>
      </rPr>
      <t>13</t>
    </r>
  </si>
  <si>
    <t>1100</t>
  </si>
  <si>
    <t>Специалисты</t>
  </si>
  <si>
    <r>
      <rPr>
        <b/>
        <sz val="10"/>
        <rFont val="Times New Roman"/>
        <charset val="204"/>
      </rPr>
      <t>Вспомогательный персонал, всего</t>
    </r>
    <r>
      <rPr>
        <b/>
        <vertAlign val="superscript"/>
        <sz val="10"/>
        <rFont val="Times New Roman"/>
        <charset val="204"/>
      </rPr>
      <t>14</t>
    </r>
  </si>
  <si>
    <t>2100</t>
  </si>
  <si>
    <t>Служащие</t>
  </si>
  <si>
    <t>Прочие специалисты</t>
  </si>
  <si>
    <t>2200</t>
  </si>
  <si>
    <t>-</t>
  </si>
  <si>
    <t>Рабочие</t>
  </si>
  <si>
    <t>2300</t>
  </si>
  <si>
    <t>Административно-управленческий</t>
  </si>
  <si>
    <r>
      <rPr>
        <b/>
        <sz val="10"/>
        <rFont val="Times New Roman"/>
        <charset val="204"/>
      </rPr>
      <t>персонал, всего</t>
    </r>
    <r>
      <rPr>
        <b/>
        <vertAlign val="superscript"/>
        <sz val="10"/>
        <rFont val="Times New Roman"/>
        <charset val="204"/>
      </rPr>
      <t>15</t>
    </r>
  </si>
  <si>
    <t>Руководители</t>
  </si>
  <si>
    <r>
      <rPr>
        <vertAlign val="superscript"/>
        <sz val="8"/>
        <rFont val="Times New Roman"/>
        <charset val="204"/>
      </rPr>
      <t>7</t>
    </r>
    <r>
      <rPr>
        <sz val="8"/>
        <rFont val="Times New Roman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</si>
  <si>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charset val="204"/>
      </rPr>
      <t>8</t>
    </r>
    <r>
      <rPr>
        <sz val="8"/>
        <rFont val="Times New Roman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</si>
  <si>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charset val="204"/>
      </rPr>
      <t>9</t>
    </r>
    <r>
      <rPr>
        <sz val="8"/>
        <rFont val="Times New Roman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</si>
  <si>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charset val="204"/>
      </rPr>
      <t>10</t>
    </r>
    <r>
      <rPr>
        <sz val="8"/>
        <rFont val="Times New Roman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</si>
  <si>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charset val="204"/>
      </rPr>
      <t>11</t>
    </r>
    <r>
      <rPr>
        <sz val="8"/>
        <rFont val="Times New Roman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</si>
  <si>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charset val="204"/>
      </rPr>
      <t>12</t>
    </r>
    <r>
      <rPr>
        <sz val="8"/>
        <rFont val="Times New Roman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</si>
  <si>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charset val="204"/>
      </rPr>
      <t>13</t>
    </r>
    <r>
      <rPr>
        <sz val="8"/>
        <rFont val="Times New Roman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</si>
  <si>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charset val="204"/>
      </rPr>
      <t>14</t>
    </r>
    <r>
      <rPr>
        <sz val="8"/>
        <rFont val="Times New Roman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</si>
  <si>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charset val="204"/>
      </rPr>
      <t>15</t>
    </r>
    <r>
      <rPr>
        <sz val="8"/>
        <rFont val="Times New Roman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</si>
  <si>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Сведения об оплате труда</t>
  </si>
  <si>
    <t>Фонд начисленной оплаты труда сотрудников за отчетный период, руб.</t>
  </si>
  <si>
    <t>Начислено по договорам</t>
  </si>
  <si>
    <t>Аналитическое распределение оплаты труда сотрудников</t>
  </si>
  <si>
    <t>гражданско-правового</t>
  </si>
  <si>
    <r>
      <rPr>
        <sz val="10"/>
        <rFont val="Times New Roman"/>
        <charset val="204"/>
      </rPr>
      <t>по источникам финансового обеспечения, руб.</t>
    </r>
    <r>
      <rPr>
        <vertAlign val="superscript"/>
        <sz val="10"/>
        <rFont val="Times New Roman"/>
        <charset val="204"/>
      </rPr>
      <t>17</t>
    </r>
  </si>
  <si>
    <r>
      <rPr>
        <sz val="10"/>
        <rFont val="Times New Roman"/>
        <charset val="204"/>
      </rPr>
      <t>характера, руб.</t>
    </r>
    <r>
      <rPr>
        <vertAlign val="superscript"/>
        <sz val="10"/>
        <rFont val="Times New Roman"/>
        <charset val="204"/>
      </rPr>
      <t>16</t>
    </r>
  </si>
  <si>
    <t>по внешнему</t>
  </si>
  <si>
    <t>сотрудникам</t>
  </si>
  <si>
    <t>физическим</t>
  </si>
  <si>
    <t>в том числе на условиях:</t>
  </si>
  <si>
    <t>нему совмес-</t>
  </si>
  <si>
    <t>совмести-</t>
  </si>
  <si>
    <t>учреждения</t>
  </si>
  <si>
    <t>лицам, не</t>
  </si>
  <si>
    <t>за счет</t>
  </si>
  <si>
    <t>за счет средств гранта</t>
  </si>
  <si>
    <r>
      <rPr>
        <sz val="10"/>
        <rFont val="Times New Roman"/>
        <charset val="204"/>
      </rPr>
      <t>ОМС</t>
    </r>
    <r>
      <rPr>
        <vertAlign val="superscript"/>
        <sz val="10"/>
        <rFont val="Times New Roman"/>
        <charset val="204"/>
      </rPr>
      <t>18</t>
    </r>
  </si>
  <si>
    <t>тительству</t>
  </si>
  <si>
    <t>тельству</t>
  </si>
  <si>
    <t>являющимся</t>
  </si>
  <si>
    <t>средств суб-</t>
  </si>
  <si>
    <t>средств</t>
  </si>
  <si>
    <t>в форме субсидии</t>
  </si>
  <si>
    <t>полного</t>
  </si>
  <si>
    <t>неполного</t>
  </si>
  <si>
    <t>(совмещению</t>
  </si>
  <si>
    <t>сидии на вы-</t>
  </si>
  <si>
    <t>субсидии</t>
  </si>
  <si>
    <t>от принося-</t>
  </si>
  <si>
    <t>рабочего</t>
  </si>
  <si>
    <t>должностей)</t>
  </si>
  <si>
    <t>полнение го-</t>
  </si>
  <si>
    <t>на иные цели</t>
  </si>
  <si>
    <t>из федераль-</t>
  </si>
  <si>
    <t>из бюджетов</t>
  </si>
  <si>
    <t>щей доход</t>
  </si>
  <si>
    <t>времени</t>
  </si>
  <si>
    <t>сударствен-</t>
  </si>
  <si>
    <t>ного бюджета</t>
  </si>
  <si>
    <t>субъектов</t>
  </si>
  <si>
    <t>деятель-</t>
  </si>
  <si>
    <t>ного (муни-</t>
  </si>
  <si>
    <t>Российской</t>
  </si>
  <si>
    <r>
      <rPr>
        <sz val="10"/>
        <rFont val="Times New Roman"/>
        <charset val="204"/>
      </rPr>
      <t>ности</t>
    </r>
    <r>
      <rPr>
        <vertAlign val="superscript"/>
        <sz val="10"/>
        <rFont val="Times New Roman"/>
        <charset val="204"/>
      </rPr>
      <t>19</t>
    </r>
  </si>
  <si>
    <t>ципального)</t>
  </si>
  <si>
    <t>Федерации</t>
  </si>
  <si>
    <t>задания</t>
  </si>
  <si>
    <t>и местных</t>
  </si>
  <si>
    <t>бюджетов</t>
  </si>
  <si>
    <r>
      <rPr>
        <b/>
        <sz val="10"/>
        <rFont val="Times New Roman"/>
        <charset val="204"/>
      </rPr>
      <t>Основной персонал, всего</t>
    </r>
    <r>
      <rPr>
        <b/>
        <vertAlign val="superscript"/>
        <sz val="10"/>
        <rFont val="Times New Roman"/>
        <charset val="204"/>
      </rPr>
      <t>20</t>
    </r>
  </si>
  <si>
    <r>
      <rPr>
        <b/>
        <sz val="10"/>
        <rFont val="Times New Roman"/>
        <charset val="204"/>
      </rPr>
      <t>Вспомогательный персонал, всего</t>
    </r>
    <r>
      <rPr>
        <b/>
        <vertAlign val="superscript"/>
        <sz val="10"/>
        <rFont val="Times New Roman"/>
        <charset val="204"/>
      </rPr>
      <t>21</t>
    </r>
  </si>
  <si>
    <r>
      <rPr>
        <b/>
        <sz val="10"/>
        <rFont val="Times New Roman"/>
        <charset val="204"/>
      </rPr>
      <t>персонал, всего</t>
    </r>
    <r>
      <rPr>
        <b/>
        <vertAlign val="superscript"/>
        <sz val="10"/>
        <rFont val="Times New Roman"/>
        <charset val="204"/>
      </rPr>
      <t>22</t>
    </r>
  </si>
  <si>
    <r>
      <rPr>
        <vertAlign val="superscript"/>
        <sz val="8"/>
        <rFont val="Times New Roman"/>
        <charset val="204"/>
      </rPr>
      <t>16</t>
    </r>
    <r>
      <rPr>
        <sz val="8"/>
        <rFont val="Times New Roman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</si>
  <si>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charset val="204"/>
      </rPr>
      <t>17</t>
    </r>
    <r>
      <rPr>
        <sz val="8"/>
        <rFont val="Times New Roman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</si>
  <si>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charset val="204"/>
      </rPr>
      <t>18</t>
    </r>
    <r>
      <rPr>
        <sz val="8"/>
        <rFont val="Times New Roman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</si>
  <si>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charset val="204"/>
      </rPr>
      <t>19</t>
    </r>
    <r>
      <rPr>
        <sz val="8"/>
        <rFont val="Times New Roman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</si>
  <si>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charset val="204"/>
      </rPr>
      <t>20</t>
    </r>
    <r>
      <rPr>
        <sz val="8"/>
        <rFont val="Times New Roman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</si>
  <si>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charset val="204"/>
      </rPr>
      <t>21</t>
    </r>
    <r>
      <rPr>
        <sz val="8"/>
        <rFont val="Times New Roman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</si>
  <si>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charset val="204"/>
      </rPr>
      <t>22</t>
    </r>
    <r>
      <rPr>
        <sz val="8"/>
        <rFont val="Times New Roman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</si>
  <si>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rPr>
        <sz val="10"/>
        <rFont val="Times New Roman"/>
        <charset val="204"/>
      </rP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</si>
  <si>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</si>
  <si>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</si>
  <si>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</si>
  <si>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ОМС</t>
  </si>
  <si>
    <t>субсидии на вы-</t>
  </si>
  <si>
    <t>полнение госу-</t>
  </si>
  <si>
    <t>от приносящей</t>
  </si>
  <si>
    <t>дарственного</t>
  </si>
  <si>
    <t>доход</t>
  </si>
  <si>
    <t>(муниципального)</t>
  </si>
  <si>
    <t>субъектов Рос-</t>
  </si>
  <si>
    <t>сийской Феде-</t>
  </si>
  <si>
    <t>рации и мест-</t>
  </si>
  <si>
    <t>ных бюджетов</t>
  </si>
  <si>
    <t>Основной персонал, всего</t>
  </si>
  <si>
    <t>Вспомогательный персонал, всего</t>
  </si>
  <si>
    <t>персонал, всего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</si>
  <si>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</si>
  <si>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</si>
  <si>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</si>
  <si>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</si>
  <si>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</si>
  <si>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</si>
  <si>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rPr>
        <sz val="10"/>
        <rFont val="Times New Roman"/>
        <charset val="204"/>
      </rPr>
      <t>Вид счета</t>
    </r>
    <r>
      <rPr>
        <vertAlign val="superscript"/>
        <sz val="10"/>
        <rFont val="Times New Roman"/>
        <charset val="204"/>
      </rPr>
      <t>23</t>
    </r>
  </si>
  <si>
    <t>Реквизиты акта, в соответствии с которым открыт счет</t>
  </si>
  <si>
    <t>Остаток средств на счете</t>
  </si>
  <si>
    <t>вид акта</t>
  </si>
  <si>
    <r>
      <rPr>
        <sz val="10"/>
        <rFont val="Times New Roman"/>
        <charset val="204"/>
      </rPr>
      <t>на начало года</t>
    </r>
    <r>
      <rPr>
        <vertAlign val="superscript"/>
        <sz val="10"/>
        <rFont val="Times New Roman"/>
        <charset val="204"/>
      </rPr>
      <t>24</t>
    </r>
  </si>
  <si>
    <t>на конец отчетного</t>
  </si>
  <si>
    <r>
      <rPr>
        <sz val="10"/>
        <rFont val="Times New Roman"/>
        <charset val="204"/>
      </rPr>
      <t>периода</t>
    </r>
    <r>
      <rPr>
        <vertAlign val="superscript"/>
        <sz val="10"/>
        <rFont val="Times New Roman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</si>
  <si>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</si>
  <si>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</si>
  <si>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</si>
  <si>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charset val="204"/>
      </rPr>
      <t>23</t>
    </r>
    <r>
      <rPr>
        <sz val="8"/>
        <rFont val="Times New Roman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</si>
  <si>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charset val="204"/>
      </rPr>
      <t>24</t>
    </r>
    <r>
      <rPr>
        <sz val="8"/>
        <rFont val="Times New Roman"/>
        <charset val="204"/>
      </rPr>
      <t xml:space="preserve"> Показатели счетов в иностранной валюте указываются в рублевом эквиваленте.</t>
    </r>
  </si>
  <si>
    <t>Раздел 2. Сведения о недвижимом имуществе, за исключением земельных участков,</t>
  </si>
  <si>
    <t>закрепленном на праве оперативного управления</t>
  </si>
  <si>
    <t>Наименование объекта</t>
  </si>
  <si>
    <t>Адрес</t>
  </si>
  <si>
    <t>Кадастровый</t>
  </si>
  <si>
    <t>Уникальный</t>
  </si>
  <si>
    <t>Год</t>
  </si>
  <si>
    <t>Единица измерения</t>
  </si>
  <si>
    <t>Используется учреждением</t>
  </si>
  <si>
    <t>Передано во временное пользование сторонним</t>
  </si>
  <si>
    <t>ОКТМО</t>
  </si>
  <si>
    <t>код</t>
  </si>
  <si>
    <t>пост-</t>
  </si>
  <si>
    <t>организациям (индивидуальным предпринимателям)</t>
  </si>
  <si>
    <r>
      <rPr>
        <sz val="10"/>
        <rFont val="Times New Roman"/>
        <charset val="204"/>
      </rPr>
      <t>объекта</t>
    </r>
    <r>
      <rPr>
        <vertAlign val="superscript"/>
        <sz val="10"/>
        <rFont val="Times New Roman"/>
        <charset val="204"/>
      </rPr>
      <t>24.1</t>
    </r>
  </si>
  <si>
    <t>ройки</t>
  </si>
  <si>
    <t>наиме-</t>
  </si>
  <si>
    <t>нование</t>
  </si>
  <si>
    <t>для осуществления</t>
  </si>
  <si>
    <t>для иных</t>
  </si>
  <si>
    <t>на основании</t>
  </si>
  <si>
    <t>без оформле-</t>
  </si>
  <si>
    <t>основной деятельности</t>
  </si>
  <si>
    <t>целей</t>
  </si>
  <si>
    <t>договоров</t>
  </si>
  <si>
    <t>ния права</t>
  </si>
  <si>
    <t>в рамках</t>
  </si>
  <si>
    <t>за плату сверх</t>
  </si>
  <si>
    <t>аренды</t>
  </si>
  <si>
    <t>безвозмезд-</t>
  </si>
  <si>
    <t>пользования</t>
  </si>
  <si>
    <t>государствен-</t>
  </si>
  <si>
    <t>ного пользо-</t>
  </si>
  <si>
    <t>(с почасовой</t>
  </si>
  <si>
    <t>вания</t>
  </si>
  <si>
    <t>оплатой)</t>
  </si>
  <si>
    <t>4.1</t>
  </si>
  <si>
    <r>
      <rPr>
        <sz val="10"/>
        <rFont val="Times New Roman"/>
        <charset val="204"/>
      </rPr>
      <t>Площадные объекты</t>
    </r>
    <r>
      <rPr>
        <vertAlign val="superscript"/>
        <sz val="10"/>
        <rFont val="Times New Roman"/>
        <charset val="204"/>
      </rPr>
      <t>25</t>
    </r>
    <r>
      <rPr>
        <sz val="10"/>
        <rFont val="Times New Roman"/>
        <charset val="204"/>
      </rPr>
      <t>, всего</t>
    </r>
  </si>
  <si>
    <t>3 242,4</t>
  </si>
  <si>
    <t>пгт. Новоаганск, ул. 70 лет Октября, д. 24</t>
  </si>
  <si>
    <t>86:04:0000003:1297</t>
  </si>
  <si>
    <t>86:03:04:00036:024:0000</t>
  </si>
  <si>
    <t>1001</t>
  </si>
  <si>
    <t>Здание "Центр детского творчества"</t>
  </si>
  <si>
    <r>
      <rPr>
        <sz val="10"/>
        <rFont val="Times New Roman"/>
        <charset val="204"/>
      </rPr>
      <t>Линейные объекты</t>
    </r>
    <r>
      <rPr>
        <vertAlign val="superscript"/>
        <sz val="10"/>
        <rFont val="Times New Roman"/>
        <charset val="204"/>
      </rPr>
      <t>26</t>
    </r>
    <r>
      <rPr>
        <sz val="10"/>
        <rFont val="Times New Roman"/>
        <charset val="204"/>
      </rPr>
      <t>, всего</t>
    </r>
  </si>
  <si>
    <t>2001</t>
  </si>
  <si>
    <t>Резервуары, емкости, иные</t>
  </si>
  <si>
    <t>аналогичные объекты, всего</t>
  </si>
  <si>
    <t>3001</t>
  </si>
  <si>
    <t>Скважины, иные аналогичные</t>
  </si>
  <si>
    <t>объекты, всего</t>
  </si>
  <si>
    <t>4001</t>
  </si>
  <si>
    <t>Иные объекты, включая</t>
  </si>
  <si>
    <t>точечные, всего</t>
  </si>
  <si>
    <t>5001</t>
  </si>
  <si>
    <r>
      <rPr>
        <vertAlign val="superscript"/>
        <sz val="8"/>
        <rFont val="Times New Roman"/>
        <charset val="204"/>
      </rPr>
      <t>24.1</t>
    </r>
    <r>
      <rPr>
        <sz val="8"/>
        <rFont val="Times New Roman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</si>
  <si>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rFont val="Times New Roman"/>
        <charset val="204"/>
      </rPr>
      <t>25</t>
    </r>
    <r>
      <rPr>
        <sz val="8"/>
        <rFont val="Times New Roman"/>
        <charset val="204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</si>
  <si>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rFont val="Times New Roman"/>
        <charset val="204"/>
      </rPr>
      <t>26</t>
    </r>
    <r>
      <rPr>
        <sz val="8"/>
        <rFont val="Times New Roman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</si>
  <si>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Не используется</t>
  </si>
  <si>
    <t>Фактические расходы на содержание объекта недвижимого имущества (руб. в год)</t>
  </si>
  <si>
    <t>проводится</t>
  </si>
  <si>
    <t>в связи с аварийным</t>
  </si>
  <si>
    <t>коммунальные услуги</t>
  </si>
  <si>
    <t>услуги по содержанию имущества</t>
  </si>
  <si>
    <t>налог на имущество</t>
  </si>
  <si>
    <t>капитальный</t>
  </si>
  <si>
    <t>состоянием</t>
  </si>
  <si>
    <t>ремонт</t>
  </si>
  <si>
    <t>требуется</t>
  </si>
  <si>
    <t>ожидает</t>
  </si>
  <si>
    <t>и/или ре-</t>
  </si>
  <si>
    <t>списания</t>
  </si>
  <si>
    <t>возмещается</t>
  </si>
  <si>
    <t>по неисполь-</t>
  </si>
  <si>
    <t>конструкция</t>
  </si>
  <si>
    <t>пользовате-</t>
  </si>
  <si>
    <t>зуемому</t>
  </si>
  <si>
    <t>лями иму-</t>
  </si>
  <si>
    <t>имуществу</t>
  </si>
  <si>
    <t>щества</t>
  </si>
  <si>
    <r>
      <rPr>
        <b/>
        <sz val="10"/>
        <rFont val="Times New Roman"/>
        <charset val="204"/>
      </rPr>
      <t>Площадные объекты</t>
    </r>
    <r>
      <rPr>
        <b/>
        <vertAlign val="superscript"/>
        <sz val="10"/>
        <rFont val="Times New Roman"/>
        <charset val="204"/>
      </rPr>
      <t>25</t>
    </r>
    <r>
      <rPr>
        <b/>
        <sz val="10"/>
        <rFont val="Times New Roman"/>
        <charset val="204"/>
      </rPr>
      <t>, всего</t>
    </r>
  </si>
  <si>
    <t>Сведения о земельных участках,</t>
  </si>
  <si>
    <t>предоставленных на праве постоянного (бессрочного) пользования</t>
  </si>
  <si>
    <t>Наименование</t>
  </si>
  <si>
    <t>Кадаст-</t>
  </si>
  <si>
    <t>Справоч-</t>
  </si>
  <si>
    <t>Не используется учреждением</t>
  </si>
  <si>
    <t>Фактические расходы на содержание</t>
  </si>
  <si>
    <t>показателя</t>
  </si>
  <si>
    <t>ровый</t>
  </si>
  <si>
    <t>но: исполь-</t>
  </si>
  <si>
    <t>земельного участка</t>
  </si>
  <si>
    <t>зуется по</t>
  </si>
  <si>
    <t>(руб. в год)</t>
  </si>
  <si>
    <t>наимено-</t>
  </si>
  <si>
    <t>соглаше-</t>
  </si>
  <si>
    <t>вание</t>
  </si>
  <si>
    <t>для</t>
  </si>
  <si>
    <t>ниям об</t>
  </si>
  <si>
    <t>передано во временное пользо-</t>
  </si>
  <si>
    <t>по иным</t>
  </si>
  <si>
    <t>эксплуатационные</t>
  </si>
  <si>
    <t>налог</t>
  </si>
  <si>
    <t>иных</t>
  </si>
  <si>
    <t>установ-</t>
  </si>
  <si>
    <t>вание сторонним организациям</t>
  </si>
  <si>
    <t>причинам</t>
  </si>
  <si>
    <t>расходы</t>
  </si>
  <si>
    <t>на землю</t>
  </si>
  <si>
    <t>за плату</t>
  </si>
  <si>
    <t>лении</t>
  </si>
  <si>
    <t>на осно-</t>
  </si>
  <si>
    <t>без оформ-</t>
  </si>
  <si>
    <t>государст-</t>
  </si>
  <si>
    <t>сверх госу-</t>
  </si>
  <si>
    <t>сервитута</t>
  </si>
  <si>
    <t>вании</t>
  </si>
  <si>
    <t>вании дого-</t>
  </si>
  <si>
    <t>ления</t>
  </si>
  <si>
    <t>возмещает-</t>
  </si>
  <si>
    <t>венного</t>
  </si>
  <si>
    <t>дарственно-</t>
  </si>
  <si>
    <t>воров без-</t>
  </si>
  <si>
    <t>права</t>
  </si>
  <si>
    <t>ся пользо-</t>
  </si>
  <si>
    <t>(муници-</t>
  </si>
  <si>
    <t>го (муници-</t>
  </si>
  <si>
    <t>возмезд-</t>
  </si>
  <si>
    <t>пользо-</t>
  </si>
  <si>
    <t>вателями</t>
  </si>
  <si>
    <t>пального)</t>
  </si>
  <si>
    <t>ного поль-</t>
  </si>
  <si>
    <t>имущества</t>
  </si>
  <si>
    <t>зования</t>
  </si>
  <si>
    <t>Земельный участок</t>
  </si>
  <si>
    <t>86:04:0000003:129</t>
  </si>
  <si>
    <t>кв.м.</t>
  </si>
  <si>
    <t>055</t>
  </si>
  <si>
    <t>1</t>
  </si>
  <si>
    <t>(уполномоченное</t>
  </si>
  <si>
    <t>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</si>
  <si>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</si>
  <si>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</si>
  <si>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</si>
  <si>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Арендодатель (ссудодатель)</t>
  </si>
  <si>
    <t>Срок пользования</t>
  </si>
  <si>
    <t>Арендная плата</t>
  </si>
  <si>
    <t>Фактические</t>
  </si>
  <si>
    <t>Направление использования</t>
  </si>
  <si>
    <t>Обоснование</t>
  </si>
  <si>
    <t>арендуемого</t>
  </si>
  <si>
    <t>расходы на</t>
  </si>
  <si>
    <t>арендованного имущества</t>
  </si>
  <si>
    <t>заключения</t>
  </si>
  <si>
    <t>начала</t>
  </si>
  <si>
    <t>оконча-</t>
  </si>
  <si>
    <t>за единицу</t>
  </si>
  <si>
    <t>за объект</t>
  </si>
  <si>
    <t>содержание</t>
  </si>
  <si>
    <t>для осущест-</t>
  </si>
  <si>
    <t>договора</t>
  </si>
  <si>
    <t>по</t>
  </si>
  <si>
    <t>ния</t>
  </si>
  <si>
    <t>меры</t>
  </si>
  <si>
    <t>(руб./год)</t>
  </si>
  <si>
    <t>арендованно-</t>
  </si>
  <si>
    <t>вления основ-</t>
  </si>
  <si>
    <t>вления иной</t>
  </si>
  <si>
    <t>КИСЭ</t>
  </si>
  <si>
    <t>(руб./мес.)</t>
  </si>
  <si>
    <t>го имущества</t>
  </si>
  <si>
    <t>ной деятель-</t>
  </si>
  <si>
    <r>
      <rPr>
        <sz val="10"/>
        <rFont val="Times New Roman"/>
        <charset val="204"/>
      </rPr>
      <t>ности</t>
    </r>
    <r>
      <rPr>
        <vertAlign val="superscript"/>
        <sz val="10"/>
        <rFont val="Times New Roman"/>
        <charset val="204"/>
      </rPr>
      <t>27</t>
    </r>
  </si>
  <si>
    <r>
      <rPr>
        <sz val="10"/>
        <rFont val="Times New Roman"/>
        <charset val="204"/>
      </rPr>
      <t>ности</t>
    </r>
    <r>
      <rPr>
        <vertAlign val="superscript"/>
        <sz val="10"/>
        <rFont val="Times New Roman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</si>
  <si>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</si>
  <si>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</si>
  <si>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</si>
  <si>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</si>
  <si>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</si>
  <si>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объекта недвижимого</t>
  </si>
  <si>
    <t>пользова-</t>
  </si>
  <si>
    <t>всего за год</t>
  </si>
  <si>
    <t>объекта не-</t>
  </si>
  <si>
    <t>(час)</t>
  </si>
  <si>
    <t>(руб./час)</t>
  </si>
  <si>
    <t>(руб.)</t>
  </si>
  <si>
    <t>движимого</t>
  </si>
  <si>
    <r>
      <rPr>
        <vertAlign val="superscript"/>
        <sz val="8"/>
        <rFont val="Times New Roman"/>
        <charset val="204"/>
      </rPr>
      <t>27</t>
    </r>
    <r>
      <rPr>
        <sz val="8"/>
        <rFont val="Times New Roman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</si>
  <si>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charset val="204"/>
      </rPr>
      <t>28</t>
    </r>
    <r>
      <rPr>
        <sz val="8"/>
        <rFont val="Times New Roman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</si>
  <si>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</si>
  <si>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</si>
  <si>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расходы на со-</t>
  </si>
  <si>
    <t>держание объ-</t>
  </si>
  <si>
    <t>екта недвижи-</t>
  </si>
  <si>
    <t>ссуды</t>
  </si>
  <si>
    <t>мого имущест-</t>
  </si>
  <si>
    <t>ва (руб./год)</t>
  </si>
  <si>
    <t>Всего:</t>
  </si>
  <si>
    <t>Раздел 1. Сведения о наличии, состоянии и использовании особо ценного движимого имущества</t>
  </si>
  <si>
    <t>Наличие движимого имущества на конец отчетного периода</t>
  </si>
  <si>
    <t>(группа основных средств)</t>
  </si>
  <si>
    <t>используется</t>
  </si>
  <si>
    <t>передано в пользование</t>
  </si>
  <si>
    <t>не используется</t>
  </si>
  <si>
    <t>учреждением</t>
  </si>
  <si>
    <t>требует ремонта</t>
  </si>
  <si>
    <t>физически и морально изношено,</t>
  </si>
  <si>
    <t>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</si>
  <si>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</si>
  <si>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</si>
  <si>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</si>
  <si>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</si>
  <si>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</si>
  <si>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</si>
  <si>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1110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</si>
  <si>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</si>
  <si>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</si>
  <si>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</si>
  <si>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1200</t>
  </si>
  <si>
    <t>Машины и оборудование</t>
  </si>
  <si>
    <t>2110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</si>
  <si>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</si>
  <si>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</si>
  <si>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</si>
  <si>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</si>
  <si>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</si>
  <si>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rPr>
        <sz val="10"/>
        <rFont val="Times New Roman"/>
        <charset val="204"/>
      </rPr>
      <t>Фактический срок использования</t>
    </r>
    <r>
      <rPr>
        <vertAlign val="superscript"/>
        <sz val="10"/>
        <rFont val="Times New Roman"/>
        <charset val="204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</si>
  <si>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</si>
  <si>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</si>
  <si>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</si>
  <si>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</si>
  <si>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</si>
  <si>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</si>
  <si>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</t>
  </si>
  <si>
    <t>балансовая</t>
  </si>
  <si>
    <t>ед.</t>
  </si>
  <si>
    <t>стоимость,</t>
  </si>
  <si>
    <r>
      <rPr>
        <vertAlign val="superscript"/>
        <sz val="8"/>
        <rFont val="Times New Roman"/>
        <charset val="204"/>
      </rPr>
      <t>29</t>
    </r>
    <r>
      <rPr>
        <sz val="8"/>
        <rFont val="Times New Roman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</si>
  <si>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</si>
  <si>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</si>
  <si>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</si>
  <si>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</si>
  <si>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</si>
  <si>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</si>
  <si>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</si>
  <si>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</si>
  <si>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</si>
  <si>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</si>
  <si>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</si>
  <si>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</si>
  <si>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</si>
  <si>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месяцев</t>
  </si>
  <si>
    <t>и более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</si>
  <si>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</si>
  <si>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</si>
  <si>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</si>
  <si>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>Расходы на содержание особо ценного движимого имущества</t>
  </si>
  <si>
    <t>за отчетный</t>
  </si>
  <si>
    <t>период</t>
  </si>
  <si>
    <t>на текущее обслуживание</t>
  </si>
  <si>
    <t>на уплату налогов</t>
  </si>
  <si>
    <t>заработная плата</t>
  </si>
  <si>
    <t>иные расходы</t>
  </si>
  <si>
    <t>ремонт, включая</t>
  </si>
  <si>
    <t>обслуживающего</t>
  </si>
  <si>
    <t>периодическое</t>
  </si>
  <si>
    <t>на текущий ремонт,</t>
  </si>
  <si>
    <t>на обязательное</t>
  </si>
  <si>
    <t>на добровольное</t>
  </si>
  <si>
    <t>приобретение</t>
  </si>
  <si>
    <t>персонала</t>
  </si>
  <si>
    <t>техническое</t>
  </si>
  <si>
    <t>включая</t>
  </si>
  <si>
    <t>страхование</t>
  </si>
  <si>
    <t>запасных частей</t>
  </si>
  <si>
    <t>(профилактическое)</t>
  </si>
  <si>
    <t>обслуживание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</si>
  <si>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</si>
  <si>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</si>
  <si>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</si>
  <si>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</si>
  <si>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</si>
  <si>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</si>
  <si>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</si>
  <si>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</si>
  <si>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</si>
  <si>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</si>
  <si>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</si>
  <si>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</si>
  <si>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</si>
  <si>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rPr>
        <sz val="10"/>
        <rFont val="Times New Roman"/>
        <charset val="204"/>
      </rPr>
      <t>в том числе:</t>
    </r>
    <r>
      <rPr>
        <vertAlign val="superscript"/>
        <sz val="10"/>
        <rFont val="Times New Roman"/>
        <charset val="204"/>
      </rPr>
      <t>30</t>
    </r>
  </si>
  <si>
    <t>1101</t>
  </si>
  <si>
    <t>средней стоимостью менее 3 миллионов рублей,</t>
  </si>
  <si>
    <t>с года выпуска которых прошло не более 3 лет</t>
  </si>
  <si>
    <t>1102</t>
  </si>
  <si>
    <t>с года выпуска которых прошло более 3 лет</t>
  </si>
  <si>
    <t>средней стоимостью от 3 миллионов до 5 миллионов</t>
  </si>
  <si>
    <t>1103</t>
  </si>
  <si>
    <t>рублей включительно, с года выпуска которых</t>
  </si>
  <si>
    <t>прошло не более 3 лет</t>
  </si>
  <si>
    <t>1104</t>
  </si>
  <si>
    <t>прошло более 3 лет</t>
  </si>
  <si>
    <t>средней стоимостью от 5 миллионов до 10 миллионов</t>
  </si>
  <si>
    <t>1105</t>
  </si>
  <si>
    <t>1106</t>
  </si>
  <si>
    <t>средней стоимостью от 10 миллионов до 15 миллионов</t>
  </si>
  <si>
    <t>1107</t>
  </si>
  <si>
    <t>рублей включительно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</si>
  <si>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</si>
  <si>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</si>
  <si>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</si>
  <si>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</si>
  <si>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</si>
  <si>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</t>
  </si>
  <si>
    <t>1400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</si>
  <si>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</si>
  <si>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</si>
  <si>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</si>
  <si>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</si>
  <si>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1500</t>
  </si>
  <si>
    <t>тракторы самоходные комбайны</t>
  </si>
  <si>
    <t>1600</t>
  </si>
  <si>
    <t>мотосани, снегоходы</t>
  </si>
  <si>
    <t>1700</t>
  </si>
  <si>
    <t>прочие самоходные машины и механизмы</t>
  </si>
  <si>
    <t>1800</t>
  </si>
  <si>
    <t>на пневматическом и гусеничном ходу</t>
  </si>
  <si>
    <t>мотоциклы, мотороллеры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</si>
  <si>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</si>
  <si>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</si>
  <si>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</si>
  <si>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</si>
  <si>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</si>
  <si>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</si>
  <si>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</si>
  <si>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</si>
  <si>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</si>
  <si>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</si>
  <si>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</si>
  <si>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</si>
  <si>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</si>
  <si>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</si>
  <si>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</si>
  <si>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</si>
  <si>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</si>
  <si>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</si>
  <si>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</si>
  <si>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</si>
  <si>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</si>
  <si>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</si>
  <si>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</si>
  <si>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</si>
  <si>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</si>
  <si>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</si>
  <si>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</si>
  <si>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charset val="204"/>
      </rPr>
      <t>30</t>
    </r>
    <r>
      <rPr>
        <sz val="8"/>
        <rFont val="Times New Roman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</si>
  <si>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</si>
  <si>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на основании до-</t>
  </si>
  <si>
    <t>без оформления</t>
  </si>
  <si>
    <t>проводится капи-</t>
  </si>
  <si>
    <t>излишнее имущество</t>
  </si>
  <si>
    <t>договоров аренды</t>
  </si>
  <si>
    <t>говоров безвозмезд-</t>
  </si>
  <si>
    <t>права пользования</t>
  </si>
  <si>
    <t>тальный ремонт и/</t>
  </si>
  <si>
    <t>состоянием (требу-</t>
  </si>
  <si>
    <t>состоянием (подле-</t>
  </si>
  <si>
    <t>(подлежит передаче</t>
  </si>
  <si>
    <t>ного пользования</t>
  </si>
  <si>
    <t>или реконструкция</t>
  </si>
  <si>
    <t>ется ремонт)</t>
  </si>
  <si>
    <r>
      <rPr>
        <sz val="10"/>
        <rFont val="Times New Roman"/>
        <charset val="204"/>
      </rPr>
      <t>жит списанию)</t>
    </r>
    <r>
      <rPr>
        <vertAlign val="superscript"/>
        <sz val="10"/>
        <rFont val="Times New Roman"/>
        <charset val="204"/>
      </rPr>
      <t>31</t>
    </r>
  </si>
  <si>
    <t>в казну РФ)</t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</si>
  <si>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</si>
  <si>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</si>
  <si>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</si>
  <si>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</si>
  <si>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</si>
  <si>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</si>
  <si>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</si>
  <si>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</si>
  <si>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</si>
  <si>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</si>
  <si>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</si>
  <si>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</si>
  <si>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</si>
  <si>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удобрений, ветеринарной помощи, технического</t>
  </si>
  <si>
    <t>обслуживания)</t>
  </si>
  <si>
    <t>двигателей</t>
  </si>
  <si>
    <r>
      <rPr>
        <vertAlign val="superscript"/>
        <sz val="8"/>
        <rFont val="Times New Roman"/>
        <charset val="204"/>
      </rPr>
      <t>31</t>
    </r>
    <r>
      <rPr>
        <sz val="8"/>
        <rFont val="Times New Roman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</si>
  <si>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</si>
  <si>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</si>
  <si>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Транспортные средства, используемые в общехозяйственных целях</t>
  </si>
  <si>
    <t>оказания услуг, выполнения работ</t>
  </si>
  <si>
    <t>в целях обслуживания административно-управленческого персонала</t>
  </si>
  <si>
    <r>
      <rPr>
        <sz val="8"/>
        <rFont val="Times New Roman"/>
        <charset val="204"/>
      </rPr>
      <t>в иных целях</t>
    </r>
    <r>
      <rPr>
        <vertAlign val="superscript"/>
        <sz val="8"/>
        <rFont val="Times New Roman"/>
        <charset val="204"/>
      </rPr>
      <t>32</t>
    </r>
  </si>
  <si>
    <t>в оперативном</t>
  </si>
  <si>
    <t>по договорам</t>
  </si>
  <si>
    <t>управлении уч-</t>
  </si>
  <si>
    <t>аренды, ед.</t>
  </si>
  <si>
    <t>безвозмездного</t>
  </si>
  <si>
    <t>реждения, ед.</t>
  </si>
  <si>
    <t>пользования, ед.</t>
  </si>
  <si>
    <t>на от-</t>
  </si>
  <si>
    <t>в сред-</t>
  </si>
  <si>
    <t>четную</t>
  </si>
  <si>
    <t>нем за</t>
  </si>
  <si>
    <t>дату</t>
  </si>
  <si>
    <t>год</t>
  </si>
  <si>
    <t>автомобили легковые (за исключе-</t>
  </si>
  <si>
    <t>нием автомобилей скорой медицин-</t>
  </si>
  <si>
    <t>ской помощи), всего</t>
  </si>
  <si>
    <r>
      <rPr>
        <sz val="8"/>
        <rFont val="Times New Roman"/>
        <charset val="204"/>
      </rPr>
      <t>в том числе:</t>
    </r>
    <r>
      <rPr>
        <vertAlign val="superscript"/>
        <sz val="8"/>
        <rFont val="Times New Roman"/>
        <charset val="204"/>
      </rPr>
      <t>30</t>
    </r>
  </si>
  <si>
    <t>средней стоимостью менее 3</t>
  </si>
  <si>
    <t>миллионов рублей, с года выпуска</t>
  </si>
  <si>
    <t>которых прошло не более 3 лет</t>
  </si>
  <si>
    <t>которых прошло более 3 лет</t>
  </si>
  <si>
    <t>средней стоимостью от 3</t>
  </si>
  <si>
    <t>миллионов до 5 миллионов рублей</t>
  </si>
  <si>
    <t>включительно, с года выпуска</t>
  </si>
  <si>
    <t>средней стоимостью от 5</t>
  </si>
  <si>
    <t>миллионов до 10 миллионов рублей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</si>
  <si>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</si>
  <si>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</si>
  <si>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</si>
  <si>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</si>
  <si>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</si>
  <si>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</si>
  <si>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</si>
  <si>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</si>
  <si>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</si>
  <si>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</si>
  <si>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</si>
  <si>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</si>
  <si>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</si>
  <si>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</si>
  <si>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</si>
  <si>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</si>
  <si>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</si>
  <si>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</si>
  <si>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</si>
  <si>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</si>
  <si>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t>2101</t>
  </si>
  <si>
    <t>2102</t>
  </si>
  <si>
    <t>2103</t>
  </si>
  <si>
    <t>самолеты аварийно-технической</t>
  </si>
  <si>
    <t>2104</t>
  </si>
  <si>
    <t>службы</t>
  </si>
  <si>
    <t>2105</t>
  </si>
  <si>
    <t>2201</t>
  </si>
  <si>
    <t>2202</t>
  </si>
  <si>
    <t>2203</t>
  </si>
  <si>
    <t>вертолеты аварийно-технической</t>
  </si>
  <si>
    <t>2204</t>
  </si>
  <si>
    <t>2205</t>
  </si>
  <si>
    <t>воздушные транспортные</t>
  </si>
  <si>
    <t>2206</t>
  </si>
  <si>
    <t>средства, не имеющие двигателей</t>
  </si>
  <si>
    <t>суда грузовые морские и речные</t>
  </si>
  <si>
    <t>самоходные</t>
  </si>
  <si>
    <t>3500</t>
  </si>
  <si>
    <t>3600</t>
  </si>
  <si>
    <t>3700</t>
  </si>
  <si>
    <t>другие водные транспортные</t>
  </si>
  <si>
    <t>3800</t>
  </si>
  <si>
    <t>средства самоходные</t>
  </si>
  <si>
    <t>несамоходные (буксируемые) суда</t>
  </si>
  <si>
    <t>3900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</si>
  <si>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</si>
  <si>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</si>
  <si>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</si>
  <si>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charset val="204"/>
      </rPr>
      <t>32</t>
    </r>
    <r>
      <rPr>
        <sz val="7"/>
        <rFont val="Times New Roman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</si>
  <si>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</si>
  <si>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</si>
  <si>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</si>
  <si>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</si>
  <si>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</si>
  <si>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</si>
  <si>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</si>
  <si>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ремонт,</t>
  </si>
  <si>
    <t>техобслужи-</t>
  </si>
  <si>
    <t>аренда</t>
  </si>
  <si>
    <t>водителей</t>
  </si>
  <si>
    <t>обслужива-</t>
  </si>
  <si>
    <t>администра-</t>
  </si>
  <si>
    <t>ного налога</t>
  </si>
  <si>
    <t>горюче-сма-</t>
  </si>
  <si>
    <t>(замена) ко-</t>
  </si>
  <si>
    <t>на ОСАГО</t>
  </si>
  <si>
    <t>добровольное</t>
  </si>
  <si>
    <t>включая при-</t>
  </si>
  <si>
    <t>вание сторон-</t>
  </si>
  <si>
    <t>гаражей,</t>
  </si>
  <si>
    <t>гаражей</t>
  </si>
  <si>
    <t>ющего пер-</t>
  </si>
  <si>
    <t>тивного пер-</t>
  </si>
  <si>
    <t>зочные ма-</t>
  </si>
  <si>
    <t>лес, шин,</t>
  </si>
  <si>
    <t>обретение за-</t>
  </si>
  <si>
    <t>ними органи-</t>
  </si>
  <si>
    <t>парковоч-</t>
  </si>
  <si>
    <t>сонала гара-</t>
  </si>
  <si>
    <t>териалы</t>
  </si>
  <si>
    <t>дисков</t>
  </si>
  <si>
    <t>пасных частей</t>
  </si>
  <si>
    <t>зациями</t>
  </si>
  <si>
    <t>ных мест</t>
  </si>
  <si>
    <t>жей</t>
  </si>
  <si>
    <t>Сведения об имуществе, за исключением земельных участков, переданном в аренду</t>
  </si>
  <si>
    <r>
      <rPr>
        <sz val="10"/>
        <rFont val="Times New Roman"/>
        <charset val="204"/>
      </rPr>
      <t>Адрес</t>
    </r>
    <r>
      <rPr>
        <vertAlign val="superscript"/>
        <sz val="10"/>
        <rFont val="Times New Roman"/>
        <charset val="204"/>
      </rPr>
      <t>33</t>
    </r>
  </si>
  <si>
    <t>Вид</t>
  </si>
  <si>
    <t>Объем переданного</t>
  </si>
  <si>
    <r>
      <rPr>
        <sz val="10"/>
        <rFont val="Times New Roman"/>
        <charset val="204"/>
      </rPr>
      <t>Направление использования</t>
    </r>
    <r>
      <rPr>
        <vertAlign val="superscript"/>
        <sz val="10"/>
        <rFont val="Times New Roman"/>
        <charset val="204"/>
      </rPr>
      <t>35</t>
    </r>
  </si>
  <si>
    <r>
      <rPr>
        <sz val="10"/>
        <rFont val="Times New Roman"/>
        <charset val="204"/>
      </rPr>
      <t>Комментарий</t>
    </r>
    <r>
      <rPr>
        <vertAlign val="superscript"/>
        <sz val="10"/>
        <rFont val="Times New Roman"/>
        <charset val="204"/>
      </rPr>
      <t>36</t>
    </r>
  </si>
  <si>
    <r>
      <rPr>
        <sz val="10"/>
        <rFont val="Times New Roman"/>
        <charset val="204"/>
      </rPr>
      <t>объекта</t>
    </r>
    <r>
      <rPr>
        <vertAlign val="superscript"/>
        <sz val="10"/>
        <rFont val="Times New Roman"/>
        <charset val="204"/>
      </rPr>
      <t>34</t>
    </r>
  </si>
  <si>
    <r>
      <rPr>
        <vertAlign val="superscript"/>
        <sz val="8"/>
        <rFont val="Times New Roman"/>
        <charset val="204"/>
      </rPr>
      <t>33</t>
    </r>
    <r>
      <rPr>
        <sz val="8"/>
        <rFont val="Times New Roman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</si>
  <si>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charset val="204"/>
      </rPr>
      <t>34</t>
    </r>
    <r>
      <rPr>
        <sz val="8"/>
        <rFont val="Times New Roman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</si>
  <si>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charset val="204"/>
      </rPr>
      <t>35</t>
    </r>
    <r>
      <rPr>
        <sz val="8"/>
        <rFont val="Times New Roman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</si>
  <si>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r>
      <rPr>
        <vertAlign val="superscript"/>
        <sz val="8"/>
        <rFont val="Times New Roman"/>
        <charset val="204"/>
      </rPr>
      <t>36</t>
    </r>
    <r>
      <rPr>
        <sz val="8"/>
        <rFont val="Times New Roman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</si>
</sst>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_-* #\ ##0\ _₽_-;\-* #\ ##0\ _₽_-;_-* &quot;-&quot;??\ _₽_-;_-@_-"/>
    <numFmt numFmtId="181" formatCode="_-* #\ ##0.00\ _₽_-;\-* #\ ##0.00\ _₽_-;_-* &quot;-&quot;??.0\ _₽_-;_-@_-"/>
    <numFmt numFmtId="182" formatCode="#\ ##0.00"/>
  </numFmts>
  <fonts count="40">
    <font>
      <sz val="10"/>
      <name val="Arial Cyr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sz val="11"/>
      <name val="Times New Roman"/>
      <charset val="204"/>
    </font>
    <font>
      <sz val="6"/>
      <name val="Times New Roman"/>
      <charset val="204"/>
    </font>
    <font>
      <b/>
      <sz val="11"/>
      <name val="Times New Roman"/>
      <charset val="204"/>
    </font>
    <font>
      <b/>
      <sz val="8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4"/>
      <name val="Times New Roman"/>
      <charset val="204"/>
    </font>
    <font>
      <b/>
      <sz val="14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vertAlign val="superscript"/>
      <sz val="10"/>
      <name val="Times New Roman"/>
      <charset val="204"/>
    </font>
    <font>
      <vertAlign val="superscript"/>
      <sz val="8"/>
      <name val="Times New Roman"/>
      <charset val="204"/>
    </font>
    <font>
      <vertAlign val="superscript"/>
      <sz val="7"/>
      <name val="Times New Roman"/>
      <charset val="204"/>
    </font>
    <font>
      <b/>
      <vertAlign val="superscript"/>
      <sz val="10"/>
      <name val="Times New Roman"/>
      <charset val="204"/>
    </font>
    <font>
      <vertAlign val="superscript"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4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43" applyNumberFormat="0" applyAlignment="0" applyProtection="0">
      <alignment vertical="center"/>
    </xf>
    <xf numFmtId="0" fontId="25" fillId="5" borderId="44" applyNumberFormat="0" applyAlignment="0" applyProtection="0">
      <alignment vertical="center"/>
    </xf>
    <xf numFmtId="0" fontId="26" fillId="5" borderId="43" applyNumberFormat="0" applyAlignment="0" applyProtection="0">
      <alignment vertical="center"/>
    </xf>
    <xf numFmtId="0" fontId="27" fillId="6" borderId="45" applyNumberFormat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39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49" fontId="1" fillId="0" borderId="2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176" fontId="1" fillId="2" borderId="3" xfId="1" applyFont="1" applyFill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176" fontId="1" fillId="2" borderId="21" xfId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6" fillId="0" borderId="19" xfId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10" fillId="0" borderId="15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0" fontId="10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49" fontId="10" fillId="0" borderId="17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2" borderId="21" xfId="0" applyFont="1" applyFill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6" fillId="0" borderId="1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76" fontId="6" fillId="0" borderId="3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1" fillId="0" borderId="3" xfId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2" borderId="3" xfId="1" applyFont="1" applyFill="1" applyBorder="1" applyAlignment="1">
      <alignment horizontal="right"/>
    </xf>
    <xf numFmtId="176" fontId="6" fillId="0" borderId="9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176" fontId="6" fillId="0" borderId="3" xfId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76" fontId="6" fillId="0" borderId="21" xfId="1" applyFont="1" applyBorder="1" applyAlignment="1">
      <alignment horizontal="right"/>
    </xf>
    <xf numFmtId="176" fontId="1" fillId="0" borderId="21" xfId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right"/>
    </xf>
    <xf numFmtId="176" fontId="6" fillId="2" borderId="19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176" fontId="6" fillId="0" borderId="18" xfId="1" applyFont="1" applyBorder="1" applyAlignment="1">
      <alignment horizontal="right"/>
    </xf>
    <xf numFmtId="180" fontId="6" fillId="2" borderId="3" xfId="1" applyNumberFormat="1" applyFont="1" applyFill="1" applyBorder="1" applyAlignment="1">
      <alignment horizontal="right"/>
    </xf>
    <xf numFmtId="180" fontId="1" fillId="2" borderId="3" xfId="1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center"/>
    </xf>
    <xf numFmtId="180" fontId="1" fillId="0" borderId="3" xfId="1" applyNumberFormat="1" applyFont="1" applyBorder="1" applyAlignment="1">
      <alignment horizontal="right"/>
    </xf>
    <xf numFmtId="180" fontId="6" fillId="0" borderId="19" xfId="1" applyNumberFormat="1" applyFont="1" applyBorder="1" applyAlignment="1">
      <alignment horizontal="right"/>
    </xf>
    <xf numFmtId="180" fontId="6" fillId="0" borderId="3" xfId="1" applyNumberFormat="1" applyFont="1" applyBorder="1" applyAlignment="1">
      <alignment horizontal="right"/>
    </xf>
    <xf numFmtId="176" fontId="6" fillId="2" borderId="18" xfId="1" applyFont="1" applyFill="1" applyBorder="1" applyAlignment="1">
      <alignment horizontal="right"/>
    </xf>
    <xf numFmtId="180" fontId="6" fillId="2" borderId="19" xfId="1" applyNumberFormat="1" applyFont="1" applyFill="1" applyBorder="1" applyAlignment="1">
      <alignment horizontal="right"/>
    </xf>
    <xf numFmtId="176" fontId="6" fillId="2" borderId="19" xfId="1" applyFont="1" applyFill="1" applyBorder="1" applyAlignment="1">
      <alignment horizontal="right"/>
    </xf>
    <xf numFmtId="176" fontId="6" fillId="0" borderId="20" xfId="1" applyFont="1" applyBorder="1" applyAlignment="1">
      <alignment horizontal="right"/>
    </xf>
    <xf numFmtId="176" fontId="6" fillId="2" borderId="21" xfId="1" applyFont="1" applyFill="1" applyBorder="1" applyAlignment="1">
      <alignment horizontal="right"/>
    </xf>
    <xf numFmtId="176" fontId="6" fillId="0" borderId="22" xfId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76" fontId="1" fillId="0" borderId="18" xfId="1" applyFont="1" applyBorder="1" applyAlignment="1">
      <alignment horizontal="right"/>
    </xf>
    <xf numFmtId="181" fontId="6" fillId="0" borderId="19" xfId="1" applyNumberFormat="1" applyFont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" fillId="0" borderId="0" xfId="0" applyFont="1" applyAlignment="1"/>
    <xf numFmtId="0" fontId="1" fillId="0" borderId="5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1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2" fontId="6" fillId="0" borderId="18" xfId="0" applyNumberFormat="1" applyFont="1" applyBorder="1" applyAlignment="1">
      <alignment horizontal="right"/>
    </xf>
    <xf numFmtId="182" fontId="1" fillId="0" borderId="3" xfId="0" applyNumberFormat="1" applyFont="1" applyBorder="1" applyAlignment="1">
      <alignment horizontal="right"/>
    </xf>
    <xf numFmtId="182" fontId="6" fillId="0" borderId="3" xfId="0" applyNumberFormat="1" applyFont="1" applyBorder="1" applyAlignment="1">
      <alignment horizontal="right"/>
    </xf>
    <xf numFmtId="182" fontId="6" fillId="0" borderId="1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76" fontId="6" fillId="2" borderId="18" xfId="1" applyFont="1" applyFill="1" applyBorder="1" applyAlignment="1">
      <alignment horizontal="center"/>
    </xf>
    <xf numFmtId="176" fontId="6" fillId="2" borderId="3" xfId="1" applyFont="1" applyFill="1" applyBorder="1" applyAlignment="1">
      <alignment horizontal="center"/>
    </xf>
    <xf numFmtId="176" fontId="1" fillId="0" borderId="6" xfId="1" applyFont="1" applyBorder="1" applyAlignment="1">
      <alignment horizontal="right"/>
    </xf>
    <xf numFmtId="176" fontId="1" fillId="0" borderId="1" xfId="1" applyFont="1" applyBorder="1" applyAlignment="1">
      <alignment horizontal="right"/>
    </xf>
    <xf numFmtId="176" fontId="1" fillId="0" borderId="12" xfId="1" applyFont="1" applyBorder="1" applyAlignment="1">
      <alignment horizontal="right"/>
    </xf>
    <xf numFmtId="176" fontId="1" fillId="0" borderId="5" xfId="1" applyFont="1" applyBorder="1" applyAlignment="1">
      <alignment horizontal="right"/>
    </xf>
    <xf numFmtId="176" fontId="6" fillId="0" borderId="19" xfId="1" applyFont="1" applyBorder="1" applyAlignment="1">
      <alignment horizontal="center"/>
    </xf>
    <xf numFmtId="176" fontId="1" fillId="0" borderId="9" xfId="1" applyFont="1" applyBorder="1" applyAlignment="1">
      <alignment horizontal="right"/>
    </xf>
    <xf numFmtId="176" fontId="1" fillId="0" borderId="25" xfId="1" applyFont="1" applyBorder="1" applyAlignment="1">
      <alignment horizontal="right"/>
    </xf>
    <xf numFmtId="176" fontId="6" fillId="2" borderId="18" xfId="1" applyNumberFormat="1" applyFont="1" applyFill="1" applyBorder="1" applyAlignment="1">
      <alignment horizontal="center"/>
    </xf>
    <xf numFmtId="176" fontId="1" fillId="0" borderId="6" xfId="1" applyFont="1" applyBorder="1" applyAlignment="1">
      <alignment horizontal="center"/>
    </xf>
    <xf numFmtId="176" fontId="1" fillId="0" borderId="1" xfId="1" applyFont="1" applyBorder="1" applyAlignment="1">
      <alignment horizontal="center"/>
    </xf>
    <xf numFmtId="176" fontId="1" fillId="0" borderId="12" xfId="1" applyFont="1" applyBorder="1" applyAlignment="1">
      <alignment horizontal="center"/>
    </xf>
    <xf numFmtId="176" fontId="1" fillId="0" borderId="5" xfId="1" applyFont="1" applyBorder="1" applyAlignment="1">
      <alignment horizontal="center"/>
    </xf>
    <xf numFmtId="176" fontId="1" fillId="0" borderId="9" xfId="1" applyFont="1" applyBorder="1" applyAlignment="1">
      <alignment horizontal="center"/>
    </xf>
    <xf numFmtId="176" fontId="1" fillId="0" borderId="25" xfId="1" applyFont="1" applyBorder="1" applyAlignment="1">
      <alignment horizontal="center"/>
    </xf>
    <xf numFmtId="176" fontId="6" fillId="2" borderId="19" xfId="1" applyFont="1" applyFill="1" applyBorder="1" applyAlignment="1">
      <alignment horizontal="center"/>
    </xf>
    <xf numFmtId="176" fontId="1" fillId="2" borderId="6" xfId="1" applyFont="1" applyFill="1" applyBorder="1" applyAlignment="1">
      <alignment horizontal="center"/>
    </xf>
    <xf numFmtId="176" fontId="1" fillId="2" borderId="1" xfId="1" applyFont="1" applyFill="1" applyBorder="1" applyAlignment="1">
      <alignment horizontal="center"/>
    </xf>
    <xf numFmtId="176" fontId="1" fillId="2" borderId="12" xfId="1" applyFont="1" applyFill="1" applyBorder="1" applyAlignment="1">
      <alignment horizontal="center"/>
    </xf>
    <xf numFmtId="176" fontId="1" fillId="2" borderId="5" xfId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76" fontId="6" fillId="0" borderId="18" xfId="1" applyFont="1" applyBorder="1" applyAlignment="1">
      <alignment horizontal="center"/>
    </xf>
    <xf numFmtId="176" fontId="6" fillId="0" borderId="3" xfId="1" applyFont="1" applyBorder="1" applyAlignment="1">
      <alignment horizontal="center"/>
    </xf>
    <xf numFmtId="176" fontId="1" fillId="2" borderId="9" xfId="1" applyFont="1" applyFill="1" applyBorder="1" applyAlignment="1">
      <alignment horizontal="center"/>
    </xf>
    <xf numFmtId="176" fontId="1" fillId="2" borderId="25" xfId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76" fontId="6" fillId="0" borderId="20" xfId="1" applyFont="1" applyBorder="1" applyAlignment="1">
      <alignment horizontal="center"/>
    </xf>
    <xf numFmtId="176" fontId="6" fillId="0" borderId="21" xfId="1" applyFont="1" applyBorder="1" applyAlignment="1">
      <alignment horizontal="center"/>
    </xf>
    <xf numFmtId="176" fontId="1" fillId="0" borderId="3" xfId="1" applyFont="1" applyBorder="1" applyAlignment="1">
      <alignment horizontal="center" vertical="center"/>
    </xf>
    <xf numFmtId="176" fontId="6" fillId="0" borderId="3" xfId="1" applyFont="1" applyBorder="1" applyAlignment="1">
      <alignment horizontal="center" vertical="center"/>
    </xf>
    <xf numFmtId="176" fontId="1" fillId="0" borderId="11" xfId="1" applyFont="1" applyBorder="1" applyAlignment="1">
      <alignment horizontal="center" vertical="center"/>
    </xf>
    <xf numFmtId="176" fontId="1" fillId="0" borderId="4" xfId="1" applyFont="1" applyBorder="1" applyAlignment="1">
      <alignment horizontal="center" vertical="center"/>
    </xf>
    <xf numFmtId="176" fontId="1" fillId="0" borderId="2" xfId="1" applyFont="1" applyBorder="1" applyAlignment="1">
      <alignment horizontal="center" vertical="center"/>
    </xf>
    <xf numFmtId="176" fontId="1" fillId="0" borderId="3" xfId="1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1" fillId="0" borderId="3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2" xfId="1" applyNumberFormat="1" applyFont="1" applyBorder="1" applyAlignment="1">
      <alignment horizontal="center"/>
    </xf>
    <xf numFmtId="0" fontId="1" fillId="0" borderId="30" xfId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0" fontId="1" fillId="0" borderId="31" xfId="1" applyNumberFormat="1" applyFont="1" applyBorder="1" applyAlignment="1">
      <alignment horizontal="center"/>
    </xf>
    <xf numFmtId="176" fontId="1" fillId="0" borderId="32" xfId="1" applyFont="1" applyBorder="1" applyAlignment="1">
      <alignment horizontal="right"/>
    </xf>
    <xf numFmtId="176" fontId="1" fillId="0" borderId="11" xfId="1" applyFont="1" applyBorder="1" applyAlignment="1">
      <alignment horizontal="right"/>
    </xf>
    <xf numFmtId="176" fontId="1" fillId="0" borderId="19" xfId="1" applyFont="1" applyBorder="1" applyAlignment="1">
      <alignment horizontal="right"/>
    </xf>
    <xf numFmtId="0" fontId="4" fillId="0" borderId="0" xfId="0" applyFont="1" applyAlignment="1">
      <alignment horizontal="left"/>
    </xf>
    <xf numFmtId="176" fontId="1" fillId="0" borderId="30" xfId="1" applyFont="1" applyBorder="1" applyAlignment="1">
      <alignment horizontal="right"/>
    </xf>
    <xf numFmtId="176" fontId="1" fillId="0" borderId="4" xfId="1" applyFont="1" applyBorder="1" applyAlignment="1">
      <alignment horizontal="right"/>
    </xf>
    <xf numFmtId="176" fontId="1" fillId="0" borderId="31" xfId="1" applyFont="1" applyBorder="1" applyAlignment="1">
      <alignment horizontal="right"/>
    </xf>
    <xf numFmtId="176" fontId="1" fillId="0" borderId="2" xfId="1" applyFont="1" applyBorder="1" applyAlignment="1">
      <alignment horizontal="right"/>
    </xf>
    <xf numFmtId="176" fontId="1" fillId="0" borderId="11" xfId="1" applyFont="1" applyBorder="1" applyAlignment="1"/>
    <xf numFmtId="176" fontId="1" fillId="0" borderId="4" xfId="1" applyFont="1" applyBorder="1" applyAlignment="1"/>
    <xf numFmtId="176" fontId="1" fillId="0" borderId="33" xfId="1" applyFont="1" applyBorder="1" applyAlignment="1">
      <alignment horizontal="right"/>
    </xf>
    <xf numFmtId="0" fontId="1" fillId="0" borderId="3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76" fontId="1" fillId="0" borderId="26" xfId="1" applyFont="1" applyBorder="1" applyAlignment="1"/>
    <xf numFmtId="176" fontId="1" fillId="0" borderId="22" xfId="1" applyFont="1" applyBorder="1" applyAlignment="1">
      <alignment horizontal="right"/>
    </xf>
    <xf numFmtId="0" fontId="4" fillId="0" borderId="0" xfId="0" applyFont="1" applyAlignment="1"/>
    <xf numFmtId="0" fontId="1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4" fillId="0" borderId="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CS82"/>
  <sheetViews>
    <sheetView topLeftCell="A9" workbookViewId="0">
      <selection activeCell="DU20" sqref="DU20"/>
    </sheetView>
  </sheetViews>
  <sheetFormatPr defaultColWidth="1.42222222222222" defaultRowHeight="15.75"/>
  <cols>
    <col min="1" max="16384" width="1.42222222222222" style="4"/>
  </cols>
  <sheetData>
    <row r="1" s="3" customFormat="1" ht="11.25" spans="97:97">
      <c r="CS1" s="386" t="s">
        <v>0</v>
      </c>
    </row>
    <row r="2" s="3" customFormat="1" ht="11.25" spans="97:97">
      <c r="CS2" s="386" t="s">
        <v>1</v>
      </c>
    </row>
    <row r="3" s="3" customFormat="1" ht="11.25" spans="97:97">
      <c r="CS3" s="386" t="s">
        <v>2</v>
      </c>
    </row>
    <row r="4" s="3" customFormat="1" ht="11.25" spans="97:97">
      <c r="CS4" s="386" t="s">
        <v>3</v>
      </c>
    </row>
    <row r="5" s="3" customFormat="1" ht="11.25" spans="97:97">
      <c r="CS5" s="386" t="s">
        <v>4</v>
      </c>
    </row>
    <row r="6" s="3" customFormat="1" ht="11.25" spans="97:97">
      <c r="CS6" s="386" t="s">
        <v>5</v>
      </c>
    </row>
    <row r="7" s="360" customFormat="1" ht="11.25" spans="97:97">
      <c r="CS7" s="387" t="s">
        <v>6</v>
      </c>
    </row>
    <row r="8" s="1" customFormat="1" ht="12.75"/>
    <row r="9" s="1" customFormat="1" ht="12.75"/>
    <row r="10" ht="18.75" spans="1:97">
      <c r="A10" s="362" t="s">
        <v>7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</row>
    <row r="11" ht="18.75" spans="1:97">
      <c r="A11" s="362" t="s">
        <v>8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</row>
    <row r="12" ht="18.75" spans="1:97">
      <c r="A12" s="362" t="s">
        <v>9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</row>
    <row r="13" s="1" customFormat="1" ht="12.75"/>
    <row r="14" ht="16.5" spans="87:97">
      <c r="CI14" s="370" t="s">
        <v>10</v>
      </c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</row>
    <row r="15" s="1" customFormat="1" spans="1:97">
      <c r="A15" s="34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336" t="s">
        <v>11</v>
      </c>
      <c r="AP15" s="139" t="s">
        <v>12</v>
      </c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336">
        <v>20</v>
      </c>
      <c r="BB15" s="336"/>
      <c r="BC15" s="336"/>
      <c r="BD15" s="341" t="s">
        <v>13</v>
      </c>
      <c r="BE15" s="341"/>
      <c r="BF15" s="341"/>
      <c r="BG15" s="346" t="s">
        <v>14</v>
      </c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336" t="s">
        <v>15</v>
      </c>
      <c r="CH15" s="4"/>
      <c r="CI15" s="371" t="s">
        <v>16</v>
      </c>
      <c r="CJ15" s="372"/>
      <c r="CK15" s="372"/>
      <c r="CL15" s="372"/>
      <c r="CM15" s="372"/>
      <c r="CN15" s="372"/>
      <c r="CO15" s="372"/>
      <c r="CP15" s="372"/>
      <c r="CQ15" s="372"/>
      <c r="CR15" s="372"/>
      <c r="CS15" s="388"/>
    </row>
    <row r="16" s="1" customFormat="1" spans="1:97">
      <c r="A16" s="34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336" t="s">
        <v>17</v>
      </c>
      <c r="CH16" s="4"/>
      <c r="CI16" s="373" t="s">
        <v>18</v>
      </c>
      <c r="CJ16" s="374"/>
      <c r="CK16" s="374"/>
      <c r="CL16" s="374"/>
      <c r="CM16" s="374"/>
      <c r="CN16" s="374"/>
      <c r="CO16" s="374"/>
      <c r="CP16" s="374"/>
      <c r="CQ16" s="374"/>
      <c r="CR16" s="374"/>
      <c r="CS16" s="389"/>
    </row>
    <row r="17" s="1" customFormat="1" spans="1:97">
      <c r="A17" s="34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336" t="s">
        <v>19</v>
      </c>
      <c r="CH17" s="4"/>
      <c r="CI17" s="375"/>
      <c r="CJ17" s="368"/>
      <c r="CK17" s="368"/>
      <c r="CL17" s="368"/>
      <c r="CM17" s="368"/>
      <c r="CN17" s="368"/>
      <c r="CO17" s="368"/>
      <c r="CP17" s="368"/>
      <c r="CQ17" s="368"/>
      <c r="CR17" s="368"/>
      <c r="CS17" s="390"/>
    </row>
    <row r="18" s="1" customFormat="1" spans="1:97">
      <c r="A18" s="34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336" t="s">
        <v>20</v>
      </c>
      <c r="CH18" s="4"/>
      <c r="CI18" s="376" t="s">
        <v>21</v>
      </c>
      <c r="CJ18" s="377"/>
      <c r="CK18" s="377"/>
      <c r="CL18" s="377"/>
      <c r="CM18" s="377"/>
      <c r="CN18" s="377"/>
      <c r="CO18" s="377"/>
      <c r="CP18" s="377"/>
      <c r="CQ18" s="377"/>
      <c r="CR18" s="377"/>
      <c r="CS18" s="391"/>
    </row>
    <row r="19" s="1" customFormat="1" spans="1:97">
      <c r="A19" s="346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69" t="s">
        <v>23</v>
      </c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4"/>
      <c r="CA19" s="4"/>
      <c r="CB19" s="4"/>
      <c r="CC19" s="4"/>
      <c r="CD19" s="4"/>
      <c r="CE19" s="4"/>
      <c r="CF19" s="4"/>
      <c r="CG19" s="336" t="s">
        <v>24</v>
      </c>
      <c r="CH19" s="4"/>
      <c r="CI19" s="376" t="s">
        <v>25</v>
      </c>
      <c r="CJ19" s="377"/>
      <c r="CK19" s="377"/>
      <c r="CL19" s="377"/>
      <c r="CM19" s="377"/>
      <c r="CN19" s="377"/>
      <c r="CO19" s="377"/>
      <c r="CP19" s="377"/>
      <c r="CQ19" s="377"/>
      <c r="CR19" s="377"/>
      <c r="CS19" s="391"/>
    </row>
    <row r="20" s="1" customFormat="1" spans="1:97">
      <c r="A20" s="346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68" t="s">
        <v>27</v>
      </c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4"/>
      <c r="CA20" s="4"/>
      <c r="CB20" s="4"/>
      <c r="CC20" s="4"/>
      <c r="CD20" s="4"/>
      <c r="CE20" s="4"/>
      <c r="CF20" s="4"/>
      <c r="CG20" s="336"/>
      <c r="CH20" s="4"/>
      <c r="CI20" s="376"/>
      <c r="CJ20" s="377"/>
      <c r="CK20" s="377"/>
      <c r="CL20" s="377"/>
      <c r="CM20" s="377"/>
      <c r="CN20" s="377"/>
      <c r="CO20" s="377"/>
      <c r="CP20" s="377"/>
      <c r="CQ20" s="377"/>
      <c r="CR20" s="377"/>
      <c r="CS20" s="391"/>
    </row>
    <row r="21" s="1" customFormat="1" ht="12.75" spans="1:97">
      <c r="A21" s="7"/>
      <c r="P21" s="8" t="s">
        <v>28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22"/>
      <c r="CG21" s="15"/>
      <c r="CI21" s="373"/>
      <c r="CJ21" s="374"/>
      <c r="CK21" s="374"/>
      <c r="CL21" s="374"/>
      <c r="CM21" s="374"/>
      <c r="CN21" s="374"/>
      <c r="CO21" s="374"/>
      <c r="CP21" s="374"/>
      <c r="CQ21" s="374"/>
      <c r="CR21" s="374"/>
      <c r="CS21" s="389"/>
    </row>
    <row r="22" s="1" customFormat="1" spans="1:97">
      <c r="A22" s="346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336"/>
      <c r="CH22" s="4"/>
      <c r="CI22" s="378"/>
      <c r="CJ22" s="379"/>
      <c r="CK22" s="379"/>
      <c r="CL22" s="379"/>
      <c r="CM22" s="379"/>
      <c r="CN22" s="379"/>
      <c r="CO22" s="379"/>
      <c r="CP22" s="379"/>
      <c r="CQ22" s="379"/>
      <c r="CR22" s="379"/>
      <c r="CS22" s="392"/>
    </row>
    <row r="23" s="1" customFormat="1" spans="1:97">
      <c r="A23" s="346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336"/>
      <c r="CH23" s="4"/>
      <c r="CI23" s="378"/>
      <c r="CJ23" s="379"/>
      <c r="CK23" s="379"/>
      <c r="CL23" s="379"/>
      <c r="CM23" s="379"/>
      <c r="CN23" s="379"/>
      <c r="CO23" s="379"/>
      <c r="CP23" s="379"/>
      <c r="CQ23" s="379"/>
      <c r="CR23" s="379"/>
      <c r="CS23" s="392"/>
    </row>
    <row r="24" s="1" customFormat="1" spans="1:97">
      <c r="A24" s="346" t="s">
        <v>31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39" t="s">
        <v>32</v>
      </c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4"/>
      <c r="CA24" s="4"/>
      <c r="CB24" s="4"/>
      <c r="CC24" s="4"/>
      <c r="CD24" s="4"/>
      <c r="CE24" s="4"/>
      <c r="CF24" s="4"/>
      <c r="CG24" s="336" t="s">
        <v>33</v>
      </c>
      <c r="CH24" s="4"/>
      <c r="CI24" s="375"/>
      <c r="CJ24" s="368"/>
      <c r="CK24" s="368"/>
      <c r="CL24" s="368"/>
      <c r="CM24" s="368"/>
      <c r="CN24" s="368"/>
      <c r="CO24" s="368"/>
      <c r="CP24" s="368"/>
      <c r="CQ24" s="368"/>
      <c r="CR24" s="368"/>
      <c r="CS24" s="390"/>
    </row>
    <row r="25" s="1" customFormat="1" spans="1:97">
      <c r="A25" s="346" t="s">
        <v>34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373" t="s">
        <v>35</v>
      </c>
      <c r="CJ25" s="374"/>
      <c r="CK25" s="374"/>
      <c r="CL25" s="374"/>
      <c r="CM25" s="374"/>
      <c r="CN25" s="374"/>
      <c r="CO25" s="374"/>
      <c r="CP25" s="374"/>
      <c r="CQ25" s="374"/>
      <c r="CR25" s="374"/>
      <c r="CS25" s="389"/>
    </row>
    <row r="26" s="1" customFormat="1" spans="1:97">
      <c r="A26" s="346" t="s">
        <v>36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4"/>
      <c r="CA26" s="4"/>
      <c r="CB26" s="4"/>
      <c r="CC26" s="4"/>
      <c r="CD26" s="4"/>
      <c r="CE26" s="4"/>
      <c r="CF26" s="4"/>
      <c r="CG26" s="336" t="s">
        <v>37</v>
      </c>
      <c r="CH26" s="4"/>
      <c r="CI26" s="375"/>
      <c r="CJ26" s="368"/>
      <c r="CK26" s="368"/>
      <c r="CL26" s="368"/>
      <c r="CM26" s="368"/>
      <c r="CN26" s="368"/>
      <c r="CO26" s="368"/>
      <c r="CP26" s="368"/>
      <c r="CQ26" s="368"/>
      <c r="CR26" s="368"/>
      <c r="CS26" s="390"/>
    </row>
    <row r="27" s="1" customFormat="1" ht="16.5" spans="1:97">
      <c r="A27" s="346" t="s">
        <v>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336"/>
      <c r="CH27" s="4"/>
      <c r="CI27" s="380"/>
      <c r="CJ27" s="381"/>
      <c r="CK27" s="381"/>
      <c r="CL27" s="381"/>
      <c r="CM27" s="381"/>
      <c r="CN27" s="381"/>
      <c r="CO27" s="381"/>
      <c r="CP27" s="381"/>
      <c r="CQ27" s="381"/>
      <c r="CR27" s="381"/>
      <c r="CS27" s="393"/>
    </row>
    <row r="28" s="1" customFormat="1" ht="12.75" spans="85:97">
      <c r="CG28" s="1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</row>
    <row r="29" s="1" customFormat="1" ht="12.75" spans="85:97">
      <c r="CG29" s="1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</row>
    <row r="30" s="67" customFormat="1" ht="22.5" customHeight="1" spans="1:97">
      <c r="A30" s="363" t="s">
        <v>39</v>
      </c>
      <c r="CG30" s="382"/>
      <c r="CI30" s="383"/>
      <c r="CJ30" s="383"/>
      <c r="CK30" s="383"/>
      <c r="CL30" s="383"/>
      <c r="CM30" s="383"/>
      <c r="CN30" s="383"/>
      <c r="CO30" s="383"/>
      <c r="CP30" s="383"/>
      <c r="CQ30" s="383"/>
      <c r="CR30" s="383"/>
      <c r="CS30" s="383"/>
    </row>
    <row r="31" s="361" customFormat="1" ht="6.75" spans="1:97">
      <c r="A31" s="364"/>
      <c r="CG31" s="384"/>
      <c r="CI31" s="385"/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</row>
    <row r="32" ht="35.1" customHeight="1" spans="1:97">
      <c r="A32" s="365" t="s">
        <v>40</v>
      </c>
      <c r="B32" s="365"/>
      <c r="C32" s="366" t="s">
        <v>41</v>
      </c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</row>
    <row r="33" ht="24.95" customHeight="1" spans="1:97">
      <c r="A33" s="367" t="s">
        <v>42</v>
      </c>
      <c r="B33" s="367"/>
      <c r="C33" s="365" t="s">
        <v>43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</row>
    <row r="34" s="1" customFormat="1" ht="12.75" spans="1:97">
      <c r="A34" s="7"/>
      <c r="CG34" s="1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</row>
    <row r="35" s="67" customFormat="1" ht="23.25" customHeight="1" spans="1:97">
      <c r="A35" s="363" t="s">
        <v>44</v>
      </c>
      <c r="CG35" s="382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</row>
    <row r="36" s="361" customFormat="1" ht="6.75" spans="1:97">
      <c r="A36" s="364"/>
      <c r="CG36" s="384"/>
      <c r="CI36" s="385"/>
      <c r="CJ36" s="385"/>
      <c r="CK36" s="385"/>
      <c r="CL36" s="385"/>
      <c r="CM36" s="385"/>
      <c r="CN36" s="385"/>
      <c r="CO36" s="385"/>
      <c r="CP36" s="385"/>
      <c r="CQ36" s="385"/>
      <c r="CR36" s="385"/>
      <c r="CS36" s="385"/>
    </row>
    <row r="37" ht="24.95" customHeight="1" spans="1:97">
      <c r="A37" s="365" t="s">
        <v>40</v>
      </c>
      <c r="B37" s="365"/>
      <c r="C37" s="365" t="s">
        <v>45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</row>
    <row r="38" ht="24.95" customHeight="1" spans="1:97">
      <c r="A38" s="367" t="s">
        <v>42</v>
      </c>
      <c r="B38" s="367"/>
      <c r="C38" s="365" t="s">
        <v>46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</row>
    <row r="39" ht="24.95" customHeight="1" spans="1:97">
      <c r="A39" s="365" t="s">
        <v>47</v>
      </c>
      <c r="B39" s="365"/>
      <c r="C39" s="365" t="s">
        <v>48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</row>
    <row r="40" ht="24.95" customHeight="1" spans="1:97">
      <c r="A40" s="367" t="s">
        <v>49</v>
      </c>
      <c r="B40" s="367"/>
      <c r="C40" s="365" t="s">
        <v>50</v>
      </c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</row>
    <row r="41" s="1" customFormat="1" ht="12.75" spans="1:97">
      <c r="A41" s="7"/>
      <c r="CG41" s="1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</row>
    <row r="42" s="1" customFormat="1" ht="12.75" spans="1:97">
      <c r="A42" s="7"/>
      <c r="CG42" s="1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</row>
    <row r="43" s="1" customFormat="1" ht="12.75" spans="1:97">
      <c r="A43" s="7"/>
      <c r="CG43" s="1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</row>
    <row r="44" s="1" customFormat="1" spans="1:97">
      <c r="A44" s="7" t="s">
        <v>51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336"/>
      <c r="CH44" s="4"/>
      <c r="CI44" s="358"/>
      <c r="CJ44" s="358"/>
      <c r="CK44" s="245"/>
      <c r="CL44" s="245"/>
      <c r="CM44" s="245"/>
      <c r="CN44" s="245"/>
      <c r="CO44" s="245"/>
      <c r="CP44" s="245"/>
      <c r="CQ44" s="245"/>
      <c r="CR44" s="245"/>
      <c r="CS44" s="245"/>
    </row>
    <row r="45" ht="12.75" spans="1:1">
      <c r="A45" s="7" t="s">
        <v>52</v>
      </c>
    </row>
    <row r="46" s="1" customFormat="1" spans="1:88">
      <c r="A46" s="7" t="s">
        <v>53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39" t="s">
        <v>54</v>
      </c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4"/>
      <c r="AW46" s="4"/>
      <c r="AX46" s="4"/>
      <c r="AY46" s="4"/>
      <c r="AZ46" s="4"/>
      <c r="BA46" s="4"/>
      <c r="BB46" s="139" t="s">
        <v>55</v>
      </c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</row>
    <row r="47" s="2" customFormat="1" spans="2:88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" t="s">
        <v>56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4"/>
      <c r="AW47" s="4"/>
      <c r="AX47" s="4"/>
      <c r="AY47" s="4"/>
      <c r="AZ47" s="4"/>
      <c r="BA47" s="4"/>
      <c r="BB47" s="1" t="s">
        <v>57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="1" customFormat="1" ht="3" customHeight="1" spans="2:88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="1" customFormat="1" spans="1:88">
      <c r="A49" s="7" t="s">
        <v>58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9" t="s">
        <v>59</v>
      </c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4"/>
      <c r="AW49" s="4"/>
      <c r="AX49" s="4"/>
      <c r="AY49" s="4"/>
      <c r="AZ49" s="4"/>
      <c r="BA49" s="4"/>
      <c r="BB49" s="368" t="s">
        <v>60</v>
      </c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8"/>
      <c r="CH49" s="368"/>
      <c r="CI49" s="368"/>
      <c r="CJ49" s="368"/>
    </row>
    <row r="50" s="2" customFormat="1" spans="2:88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" t="s">
        <v>56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4"/>
      <c r="AW50" s="4"/>
      <c r="AX50" s="4"/>
      <c r="AY50" s="4"/>
      <c r="AZ50" s="4"/>
      <c r="BA50" s="4"/>
      <c r="BB50" s="1" t="s">
        <v>61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="1" customFormat="1" ht="3" customHeight="1" spans="2:88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="1" customFormat="1" spans="1:88">
      <c r="A52" s="15" t="s">
        <v>62</v>
      </c>
      <c r="B52" s="368" t="s">
        <v>63</v>
      </c>
      <c r="C52" s="368"/>
      <c r="D52" s="368"/>
      <c r="E52" s="346" t="s">
        <v>64</v>
      </c>
      <c r="F52" s="4"/>
      <c r="G52" s="368" t="s">
        <v>12</v>
      </c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36">
        <v>20</v>
      </c>
      <c r="S52" s="336"/>
      <c r="T52" s="336"/>
      <c r="U52" s="341" t="s">
        <v>13</v>
      </c>
      <c r="V52" s="341"/>
      <c r="W52" s="341"/>
      <c r="X52" s="346" t="s">
        <v>14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="1" customFormat="1" spans="2:88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</sheetData>
  <mergeCells count="44">
    <mergeCell ref="A10:CS10"/>
    <mergeCell ref="A11:CS11"/>
    <mergeCell ref="A12:CS12"/>
    <mergeCell ref="CI14:CS14"/>
    <mergeCell ref="AP15:AZ15"/>
    <mergeCell ref="BA15:BC15"/>
    <mergeCell ref="BD15:BF15"/>
    <mergeCell ref="CI15:CS15"/>
    <mergeCell ref="CI18:CS18"/>
    <mergeCell ref="P19:BY19"/>
    <mergeCell ref="CI19:CS19"/>
    <mergeCell ref="P20:BY20"/>
    <mergeCell ref="CI20:CS20"/>
    <mergeCell ref="P21:BX21"/>
    <mergeCell ref="P24:BY24"/>
    <mergeCell ref="P26:BY26"/>
    <mergeCell ref="CI27:CS27"/>
    <mergeCell ref="A32:B32"/>
    <mergeCell ref="C32:CS32"/>
    <mergeCell ref="A33:B33"/>
    <mergeCell ref="C33:CS33"/>
    <mergeCell ref="A37:B37"/>
    <mergeCell ref="C37:CS37"/>
    <mergeCell ref="A38:B38"/>
    <mergeCell ref="C38:CS38"/>
    <mergeCell ref="A39:B39"/>
    <mergeCell ref="C39:CS39"/>
    <mergeCell ref="A40:B40"/>
    <mergeCell ref="C40:CS40"/>
    <mergeCell ref="O46:AU46"/>
    <mergeCell ref="BB46:CJ46"/>
    <mergeCell ref="O47:AU47"/>
    <mergeCell ref="BB47:CJ47"/>
    <mergeCell ref="O49:AU49"/>
    <mergeCell ref="BB49:CJ49"/>
    <mergeCell ref="O50:AU50"/>
    <mergeCell ref="BB50:CJ50"/>
    <mergeCell ref="B52:D52"/>
    <mergeCell ref="G52:Q52"/>
    <mergeCell ref="R52:T52"/>
    <mergeCell ref="U52:W52"/>
    <mergeCell ref="CI16:CS17"/>
    <mergeCell ref="CI21:CS24"/>
    <mergeCell ref="CI25:CS26"/>
  </mergeCells>
  <pageMargins left="0.984251968503937" right="0.393700787401575" top="0.78740157480315" bottom="0.393700787401575" header="0.275590551181102" footer="0.275590551181102"/>
  <pageSetup paperSize="9" scale="64" orientation="portrait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K54"/>
  <sheetViews>
    <sheetView workbookViewId="0">
      <selection activeCell="AV28" sqref="AV28:BC28"/>
    </sheetView>
  </sheetViews>
  <sheetFormatPr defaultColWidth="1.42222222222222" defaultRowHeight="15.75"/>
  <cols>
    <col min="1" max="32" width="1.42222222222222" style="4"/>
    <col min="33" max="41" width="2.03333333333333" style="4" customWidth="1"/>
    <col min="42" max="47" width="1.83333333333333" style="4" customWidth="1"/>
    <col min="48" max="55" width="1.71111111111111" style="4" customWidth="1"/>
    <col min="56" max="16384" width="1.42222222222222" style="4"/>
  </cols>
  <sheetData>
    <row r="1" spans="1:141">
      <c r="A1" s="5" t="s">
        <v>463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 t="s">
        <v>464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customHeight="1" spans="1:14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="1" customFormat="1" ht="13.5" spans="127:141">
      <c r="DW4" s="55" t="s">
        <v>10</v>
      </c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</row>
    <row r="5" s="1" customFormat="1" ht="12.75" spans="1:141">
      <c r="A5" s="7"/>
      <c r="BL5" s="15" t="s">
        <v>11</v>
      </c>
      <c r="BM5" s="17" t="s">
        <v>12</v>
      </c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5">
        <v>20</v>
      </c>
      <c r="BY5" s="15"/>
      <c r="BZ5" s="15"/>
      <c r="CA5" s="26" t="s">
        <v>13</v>
      </c>
      <c r="CB5" s="26"/>
      <c r="CC5" s="26"/>
      <c r="CD5" s="7" t="s">
        <v>14</v>
      </c>
      <c r="DU5" s="15" t="s">
        <v>15</v>
      </c>
      <c r="DW5" s="38" t="s">
        <v>16</v>
      </c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58"/>
    </row>
    <row r="6" s="1" customFormat="1" ht="12.75" spans="1:141">
      <c r="A6" s="7"/>
      <c r="DU6" s="15" t="s">
        <v>67</v>
      </c>
      <c r="DW6" s="42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/>
      <c r="DU7" s="15" t="s">
        <v>20</v>
      </c>
      <c r="DW7" s="42" t="s">
        <v>21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22</v>
      </c>
      <c r="Z8" s="17" t="str">
        <f>Лист1!P19</f>
        <v>МАОДО "Новоаганская ДШИ"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U8" s="15" t="s">
        <v>24</v>
      </c>
      <c r="DW8" s="42" t="s">
        <v>25</v>
      </c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69</v>
      </c>
      <c r="DU9" s="15"/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70</v>
      </c>
      <c r="Z10" s="17" t="str">
        <f>Лист1!P24</f>
        <v>Администрация Нижневартовского района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71</v>
      </c>
      <c r="DW10" s="42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2.75" spans="1:141">
      <c r="A11" s="7" t="s">
        <v>72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U11" s="15" t="s">
        <v>37</v>
      </c>
      <c r="DW11" s="42" t="s">
        <v>35</v>
      </c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59"/>
    </row>
    <row r="12" s="1" customFormat="1" ht="13.5" spans="1:141">
      <c r="A12" s="7" t="s">
        <v>38</v>
      </c>
      <c r="DU12" s="15"/>
      <c r="DW12" s="56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60"/>
    </row>
    <row r="14" s="1" customFormat="1" ht="12.75" customHeight="1" spans="1:141">
      <c r="A14" s="8" t="s">
        <v>465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 t="s">
        <v>466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7"/>
      <c r="AG14" s="20" t="s">
        <v>467</v>
      </c>
      <c r="AH14" s="8"/>
      <c r="AI14" s="8"/>
      <c r="AJ14" s="8"/>
      <c r="AK14" s="8"/>
      <c r="AL14" s="8"/>
      <c r="AM14" s="8"/>
      <c r="AN14" s="8"/>
      <c r="AO14" s="27"/>
      <c r="AP14" s="20" t="s">
        <v>75</v>
      </c>
      <c r="AQ14" s="8"/>
      <c r="AR14" s="8"/>
      <c r="AS14" s="8"/>
      <c r="AT14" s="8"/>
      <c r="AU14" s="27"/>
      <c r="AV14" s="20" t="s">
        <v>468</v>
      </c>
      <c r="AW14" s="8"/>
      <c r="AX14" s="8"/>
      <c r="AY14" s="8"/>
      <c r="AZ14" s="8"/>
      <c r="BA14" s="8"/>
      <c r="BB14" s="8"/>
      <c r="BC14" s="27"/>
      <c r="BD14" s="20" t="s">
        <v>469</v>
      </c>
      <c r="BE14" s="8"/>
      <c r="BF14" s="8"/>
      <c r="BG14" s="8"/>
      <c r="BH14" s="27"/>
      <c r="BI14" s="8" t="s">
        <v>470</v>
      </c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20" t="s">
        <v>76</v>
      </c>
      <c r="BX14" s="8"/>
      <c r="BY14" s="8"/>
      <c r="BZ14" s="8"/>
      <c r="CA14" s="27"/>
      <c r="CB14" s="8" t="s">
        <v>471</v>
      </c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27"/>
      <c r="DF14" s="20" t="s">
        <v>472</v>
      </c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</row>
    <row r="15" s="1" customFormat="1" ht="12.75" customHeight="1" spans="18:141"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8"/>
      <c r="AG15" s="21" t="s">
        <v>89</v>
      </c>
      <c r="AH15" s="22"/>
      <c r="AI15" s="22"/>
      <c r="AJ15" s="22"/>
      <c r="AK15" s="22"/>
      <c r="AL15" s="22"/>
      <c r="AM15" s="22"/>
      <c r="AN15" s="22"/>
      <c r="AO15" s="28"/>
      <c r="AP15" s="21" t="s">
        <v>473</v>
      </c>
      <c r="AQ15" s="22"/>
      <c r="AR15" s="22"/>
      <c r="AS15" s="22"/>
      <c r="AT15" s="22"/>
      <c r="AU15" s="28"/>
      <c r="AV15" s="21" t="s">
        <v>474</v>
      </c>
      <c r="AW15" s="22"/>
      <c r="AX15" s="22"/>
      <c r="AY15" s="22"/>
      <c r="AZ15" s="22"/>
      <c r="BA15" s="22"/>
      <c r="BB15" s="22"/>
      <c r="BC15" s="28"/>
      <c r="BD15" s="21" t="s">
        <v>475</v>
      </c>
      <c r="BE15" s="22"/>
      <c r="BF15" s="22"/>
      <c r="BG15" s="22"/>
      <c r="BH15" s="28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21" t="s">
        <v>82</v>
      </c>
      <c r="BX15" s="22"/>
      <c r="BY15" s="22"/>
      <c r="BZ15" s="22"/>
      <c r="CA15" s="28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51"/>
      <c r="DF15" s="153" t="s">
        <v>476</v>
      </c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</row>
    <row r="16" s="1" customFormat="1" ht="12.75" customHeight="1" spans="18:141"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8"/>
      <c r="AG16" s="21"/>
      <c r="AH16" s="22"/>
      <c r="AI16" s="22"/>
      <c r="AJ16" s="22"/>
      <c r="AK16" s="22"/>
      <c r="AL16" s="22"/>
      <c r="AM16" s="22"/>
      <c r="AN16" s="22"/>
      <c r="AO16" s="28"/>
      <c r="AP16" s="21"/>
      <c r="AQ16" s="22"/>
      <c r="AR16" s="22"/>
      <c r="AS16" s="22"/>
      <c r="AT16" s="22"/>
      <c r="AU16" s="28"/>
      <c r="AV16" s="21" t="s">
        <v>477</v>
      </c>
      <c r="AW16" s="22"/>
      <c r="AX16" s="22"/>
      <c r="AY16" s="22"/>
      <c r="AZ16" s="22"/>
      <c r="BA16" s="22"/>
      <c r="BB16" s="22"/>
      <c r="BC16" s="28"/>
      <c r="BD16" s="21" t="s">
        <v>478</v>
      </c>
      <c r="BE16" s="22"/>
      <c r="BF16" s="22"/>
      <c r="BG16" s="22"/>
      <c r="BH16" s="28"/>
      <c r="BI16" s="20" t="s">
        <v>479</v>
      </c>
      <c r="BJ16" s="8"/>
      <c r="BK16" s="8"/>
      <c r="BL16" s="8"/>
      <c r="BM16" s="8"/>
      <c r="BN16" s="8"/>
      <c r="BO16" s="8"/>
      <c r="BP16" s="27"/>
      <c r="BQ16" s="20" t="s">
        <v>91</v>
      </c>
      <c r="BR16" s="8"/>
      <c r="BS16" s="8"/>
      <c r="BT16" s="8"/>
      <c r="BU16" s="8"/>
      <c r="BV16" s="27"/>
      <c r="BW16" s="21"/>
      <c r="BX16" s="22"/>
      <c r="BY16" s="22"/>
      <c r="BZ16" s="22"/>
      <c r="CA16" s="28"/>
      <c r="CB16" s="20" t="s">
        <v>84</v>
      </c>
      <c r="CC16" s="8"/>
      <c r="CD16" s="8"/>
      <c r="CE16" s="8"/>
      <c r="CF16" s="8"/>
      <c r="CG16" s="8"/>
      <c r="CH16" s="27"/>
      <c r="CI16" s="188" t="s">
        <v>202</v>
      </c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20" t="s">
        <v>84</v>
      </c>
      <c r="DG16" s="8"/>
      <c r="DH16" s="8"/>
      <c r="DI16" s="8"/>
      <c r="DJ16" s="8"/>
      <c r="DK16" s="8"/>
      <c r="DL16" s="8"/>
      <c r="DM16" s="27"/>
      <c r="DN16" s="188" t="s">
        <v>202</v>
      </c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</row>
    <row r="17" s="1" customFormat="1" ht="12.75" customHeight="1" spans="18:134"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8"/>
      <c r="AG17" s="21"/>
      <c r="AH17" s="22"/>
      <c r="AI17" s="22"/>
      <c r="AJ17" s="22"/>
      <c r="AK17" s="22"/>
      <c r="AL17" s="22"/>
      <c r="AM17" s="22"/>
      <c r="AN17" s="22"/>
      <c r="AO17" s="28"/>
      <c r="AP17" s="21"/>
      <c r="AQ17" s="22"/>
      <c r="AR17" s="22"/>
      <c r="AS17" s="22"/>
      <c r="AT17" s="22"/>
      <c r="AU17" s="28"/>
      <c r="AV17" s="21"/>
      <c r="AW17" s="22"/>
      <c r="AX17" s="22"/>
      <c r="AY17" s="22"/>
      <c r="AZ17" s="22"/>
      <c r="BA17" s="22"/>
      <c r="BB17" s="22"/>
      <c r="BC17" s="28"/>
      <c r="BD17" s="21"/>
      <c r="BE17" s="22"/>
      <c r="BF17" s="22"/>
      <c r="BG17" s="22"/>
      <c r="BH17" s="28"/>
      <c r="BI17" s="21" t="s">
        <v>480</v>
      </c>
      <c r="BJ17" s="22"/>
      <c r="BK17" s="22"/>
      <c r="BL17" s="22"/>
      <c r="BM17" s="22"/>
      <c r="BN17" s="22"/>
      <c r="BO17" s="22"/>
      <c r="BP17" s="28"/>
      <c r="BQ17" s="21" t="s">
        <v>94</v>
      </c>
      <c r="BR17" s="22"/>
      <c r="BS17" s="22"/>
      <c r="BT17" s="22"/>
      <c r="BU17" s="22"/>
      <c r="BV17" s="28"/>
      <c r="BW17" s="21"/>
      <c r="BX17" s="22"/>
      <c r="BY17" s="22"/>
      <c r="BZ17" s="22"/>
      <c r="CA17" s="28"/>
      <c r="CB17" s="21"/>
      <c r="CC17" s="22"/>
      <c r="CD17" s="22"/>
      <c r="CE17" s="22"/>
      <c r="CF17" s="22"/>
      <c r="CG17" s="22"/>
      <c r="CH17" s="28"/>
      <c r="CI17" s="8" t="s">
        <v>481</v>
      </c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20" t="s">
        <v>482</v>
      </c>
      <c r="CZ17" s="8"/>
      <c r="DA17" s="8"/>
      <c r="DB17" s="8"/>
      <c r="DC17" s="8"/>
      <c r="DD17" s="8"/>
      <c r="DE17" s="27"/>
      <c r="DF17" s="21"/>
      <c r="DG17" s="22"/>
      <c r="DH17" s="22"/>
      <c r="DI17" s="22"/>
      <c r="DJ17" s="22"/>
      <c r="DK17" s="22"/>
      <c r="DL17" s="22"/>
      <c r="DM17" s="28"/>
      <c r="DN17" s="8" t="s">
        <v>483</v>
      </c>
      <c r="DO17" s="8"/>
      <c r="DP17" s="8"/>
      <c r="DQ17" s="8"/>
      <c r="DR17" s="8"/>
      <c r="DS17" s="8"/>
      <c r="DT17" s="8"/>
      <c r="DU17" s="27"/>
      <c r="DV17" s="20" t="s">
        <v>483</v>
      </c>
      <c r="DW17" s="8"/>
      <c r="DX17" s="8"/>
      <c r="DY17" s="8"/>
      <c r="DZ17" s="8"/>
      <c r="EA17" s="8"/>
      <c r="EB17" s="8"/>
      <c r="EC17" s="27"/>
      <c r="ED17" s="1" t="s">
        <v>484</v>
      </c>
    </row>
    <row r="18" s="1" customFormat="1" ht="12.75" customHeight="1" spans="18:134"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8"/>
      <c r="AG18" s="21"/>
      <c r="AH18" s="22"/>
      <c r="AI18" s="22"/>
      <c r="AJ18" s="22"/>
      <c r="AK18" s="22"/>
      <c r="AL18" s="22"/>
      <c r="AM18" s="22"/>
      <c r="AN18" s="22"/>
      <c r="AO18" s="28"/>
      <c r="AP18" s="21"/>
      <c r="AQ18" s="22"/>
      <c r="AR18" s="22"/>
      <c r="AS18" s="22"/>
      <c r="AT18" s="22"/>
      <c r="AU18" s="28"/>
      <c r="AV18" s="21"/>
      <c r="AW18" s="22"/>
      <c r="AX18" s="22"/>
      <c r="AY18" s="22"/>
      <c r="AZ18" s="22"/>
      <c r="BA18" s="22"/>
      <c r="BB18" s="22"/>
      <c r="BC18" s="28"/>
      <c r="BD18" s="21"/>
      <c r="BE18" s="22"/>
      <c r="BF18" s="22"/>
      <c r="BG18" s="22"/>
      <c r="BH18" s="28"/>
      <c r="BI18" s="21"/>
      <c r="BJ18" s="22"/>
      <c r="BK18" s="22"/>
      <c r="BL18" s="22"/>
      <c r="BM18" s="22"/>
      <c r="BN18" s="22"/>
      <c r="BO18" s="22"/>
      <c r="BP18" s="28"/>
      <c r="BQ18" s="21"/>
      <c r="BR18" s="22"/>
      <c r="BS18" s="22"/>
      <c r="BT18" s="22"/>
      <c r="BU18" s="22"/>
      <c r="BV18" s="28"/>
      <c r="BW18" s="21"/>
      <c r="BX18" s="22"/>
      <c r="BY18" s="22"/>
      <c r="BZ18" s="22"/>
      <c r="CA18" s="28"/>
      <c r="CB18" s="21"/>
      <c r="CC18" s="22"/>
      <c r="CD18" s="22"/>
      <c r="CE18" s="22"/>
      <c r="CF18" s="22"/>
      <c r="CG18" s="22"/>
      <c r="CH18" s="28"/>
      <c r="CI18" s="17" t="s">
        <v>485</v>
      </c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21" t="s">
        <v>486</v>
      </c>
      <c r="CZ18" s="22"/>
      <c r="DA18" s="22"/>
      <c r="DB18" s="22"/>
      <c r="DC18" s="22"/>
      <c r="DD18" s="22"/>
      <c r="DE18" s="28"/>
      <c r="DF18" s="21"/>
      <c r="DG18" s="22"/>
      <c r="DH18" s="22"/>
      <c r="DI18" s="22"/>
      <c r="DJ18" s="22"/>
      <c r="DK18" s="22"/>
      <c r="DL18" s="22"/>
      <c r="DM18" s="28"/>
      <c r="DN18" s="22" t="s">
        <v>487</v>
      </c>
      <c r="DO18" s="22"/>
      <c r="DP18" s="22"/>
      <c r="DQ18" s="22"/>
      <c r="DR18" s="22"/>
      <c r="DS18" s="22"/>
      <c r="DT18" s="22"/>
      <c r="DU18" s="28"/>
      <c r="DV18" s="21" t="s">
        <v>487</v>
      </c>
      <c r="DW18" s="22"/>
      <c r="DX18" s="22"/>
      <c r="DY18" s="22"/>
      <c r="DZ18" s="22"/>
      <c r="EA18" s="22"/>
      <c r="EB18" s="22"/>
      <c r="EC18" s="28"/>
      <c r="ED18" s="1" t="s">
        <v>488</v>
      </c>
    </row>
    <row r="19" s="1" customFormat="1" ht="12.75" customHeight="1" spans="18:134"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8"/>
      <c r="AG19" s="21"/>
      <c r="AH19" s="22"/>
      <c r="AI19" s="22"/>
      <c r="AJ19" s="22"/>
      <c r="AK19" s="22"/>
      <c r="AL19" s="22"/>
      <c r="AM19" s="22"/>
      <c r="AN19" s="22"/>
      <c r="AO19" s="28"/>
      <c r="AP19" s="21"/>
      <c r="AQ19" s="22"/>
      <c r="AR19" s="22"/>
      <c r="AS19" s="22"/>
      <c r="AT19" s="22"/>
      <c r="AU19" s="28"/>
      <c r="AV19" s="21"/>
      <c r="AW19" s="22"/>
      <c r="AX19" s="22"/>
      <c r="AY19" s="22"/>
      <c r="AZ19" s="22"/>
      <c r="BA19" s="22"/>
      <c r="BB19" s="22"/>
      <c r="BC19" s="28"/>
      <c r="BD19" s="21"/>
      <c r="BE19" s="22"/>
      <c r="BF19" s="22"/>
      <c r="BG19" s="22"/>
      <c r="BH19" s="28"/>
      <c r="BI19" s="21"/>
      <c r="BJ19" s="22"/>
      <c r="BK19" s="22"/>
      <c r="BL19" s="22"/>
      <c r="BM19" s="22"/>
      <c r="BN19" s="22"/>
      <c r="BO19" s="22"/>
      <c r="BP19" s="28"/>
      <c r="BQ19" s="21"/>
      <c r="BR19" s="22"/>
      <c r="BS19" s="22"/>
      <c r="BT19" s="22"/>
      <c r="BU19" s="22"/>
      <c r="BV19" s="28"/>
      <c r="BW19" s="21"/>
      <c r="BX19" s="22"/>
      <c r="BY19" s="22"/>
      <c r="BZ19" s="22"/>
      <c r="CA19" s="28"/>
      <c r="CB19" s="21"/>
      <c r="CC19" s="22"/>
      <c r="CD19" s="22"/>
      <c r="CE19" s="22"/>
      <c r="CF19" s="22"/>
      <c r="CG19" s="22"/>
      <c r="CH19" s="28"/>
      <c r="CI19" s="20" t="s">
        <v>489</v>
      </c>
      <c r="CJ19" s="8"/>
      <c r="CK19" s="8"/>
      <c r="CL19" s="8"/>
      <c r="CM19" s="8"/>
      <c r="CN19" s="8"/>
      <c r="CO19" s="8"/>
      <c r="CP19" s="27"/>
      <c r="CQ19" s="20" t="s">
        <v>490</v>
      </c>
      <c r="CR19" s="8"/>
      <c r="CS19" s="8"/>
      <c r="CT19" s="8"/>
      <c r="CU19" s="8"/>
      <c r="CV19" s="8"/>
      <c r="CW19" s="8"/>
      <c r="CX19" s="27"/>
      <c r="CY19" s="21"/>
      <c r="CZ19" s="22"/>
      <c r="DA19" s="22"/>
      <c r="DB19" s="22"/>
      <c r="DC19" s="22"/>
      <c r="DD19" s="22"/>
      <c r="DE19" s="28"/>
      <c r="DF19" s="21"/>
      <c r="DG19" s="22"/>
      <c r="DH19" s="22"/>
      <c r="DI19" s="22"/>
      <c r="DJ19" s="22"/>
      <c r="DK19" s="22"/>
      <c r="DL19" s="22"/>
      <c r="DM19" s="28"/>
      <c r="DN19" s="22" t="s">
        <v>491</v>
      </c>
      <c r="DO19" s="22"/>
      <c r="DP19" s="22"/>
      <c r="DQ19" s="22"/>
      <c r="DR19" s="22"/>
      <c r="DS19" s="22"/>
      <c r="DT19" s="22"/>
      <c r="DU19" s="28"/>
      <c r="DV19" s="21" t="s">
        <v>492</v>
      </c>
      <c r="DW19" s="22"/>
      <c r="DX19" s="22"/>
      <c r="DY19" s="22"/>
      <c r="DZ19" s="22"/>
      <c r="EA19" s="22"/>
      <c r="EB19" s="22"/>
      <c r="EC19" s="28"/>
      <c r="ED19" s="1" t="s">
        <v>493</v>
      </c>
    </row>
    <row r="20" s="1" customFormat="1" ht="12.75" customHeight="1" spans="18:134"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8"/>
      <c r="AG20" s="21"/>
      <c r="AH20" s="22"/>
      <c r="AI20" s="22"/>
      <c r="AJ20" s="22"/>
      <c r="AK20" s="22"/>
      <c r="AL20" s="22"/>
      <c r="AM20" s="22"/>
      <c r="AN20" s="22"/>
      <c r="AO20" s="28"/>
      <c r="AP20" s="21"/>
      <c r="AQ20" s="22"/>
      <c r="AR20" s="22"/>
      <c r="AS20" s="22"/>
      <c r="AT20" s="22"/>
      <c r="AU20" s="28"/>
      <c r="AV20" s="21"/>
      <c r="AW20" s="22"/>
      <c r="AX20" s="22"/>
      <c r="AY20" s="22"/>
      <c r="AZ20" s="22"/>
      <c r="BA20" s="22"/>
      <c r="BB20" s="22"/>
      <c r="BC20" s="28"/>
      <c r="BD20" s="21"/>
      <c r="BE20" s="22"/>
      <c r="BF20" s="22"/>
      <c r="BG20" s="22"/>
      <c r="BH20" s="28"/>
      <c r="BI20" s="21"/>
      <c r="BJ20" s="22"/>
      <c r="BK20" s="22"/>
      <c r="BL20" s="22"/>
      <c r="BM20" s="22"/>
      <c r="BN20" s="22"/>
      <c r="BO20" s="22"/>
      <c r="BP20" s="28"/>
      <c r="BQ20" s="21"/>
      <c r="BR20" s="22"/>
      <c r="BS20" s="22"/>
      <c r="BT20" s="22"/>
      <c r="BU20" s="22"/>
      <c r="BV20" s="28"/>
      <c r="BW20" s="21"/>
      <c r="BX20" s="22"/>
      <c r="BY20" s="22"/>
      <c r="BZ20" s="22"/>
      <c r="CA20" s="28"/>
      <c r="CB20" s="21"/>
      <c r="CC20" s="22"/>
      <c r="CD20" s="22"/>
      <c r="CE20" s="22"/>
      <c r="CF20" s="22"/>
      <c r="CG20" s="22"/>
      <c r="CH20" s="28"/>
      <c r="CI20" s="21" t="s">
        <v>494</v>
      </c>
      <c r="CJ20" s="22"/>
      <c r="CK20" s="22"/>
      <c r="CL20" s="22"/>
      <c r="CM20" s="22"/>
      <c r="CN20" s="22"/>
      <c r="CO20" s="22"/>
      <c r="CP20" s="28"/>
      <c r="CQ20" s="21" t="s">
        <v>494</v>
      </c>
      <c r="CR20" s="22"/>
      <c r="CS20" s="22"/>
      <c r="CT20" s="22"/>
      <c r="CU20" s="22"/>
      <c r="CV20" s="22"/>
      <c r="CW20" s="22"/>
      <c r="CX20" s="28"/>
      <c r="CY20" s="21"/>
      <c r="CZ20" s="22"/>
      <c r="DA20" s="22"/>
      <c r="DB20" s="22"/>
      <c r="DC20" s="22"/>
      <c r="DD20" s="22"/>
      <c r="DE20" s="28"/>
      <c r="DF20" s="21"/>
      <c r="DG20" s="22"/>
      <c r="DH20" s="22"/>
      <c r="DI20" s="22"/>
      <c r="DJ20" s="22"/>
      <c r="DK20" s="22"/>
      <c r="DL20" s="22"/>
      <c r="DM20" s="28"/>
      <c r="DN20" s="22"/>
      <c r="DO20" s="22"/>
      <c r="DP20" s="22"/>
      <c r="DQ20" s="22"/>
      <c r="DR20" s="22"/>
      <c r="DS20" s="22"/>
      <c r="DT20" s="22"/>
      <c r="DU20" s="28"/>
      <c r="DV20" s="21" t="s">
        <v>495</v>
      </c>
      <c r="DW20" s="22"/>
      <c r="DX20" s="22"/>
      <c r="DY20" s="22"/>
      <c r="DZ20" s="22"/>
      <c r="EA20" s="22"/>
      <c r="EB20" s="22"/>
      <c r="EC20" s="28"/>
      <c r="ED20" s="1" t="s">
        <v>496</v>
      </c>
    </row>
    <row r="21" s="1" customFormat="1" ht="12.75" customHeight="1" spans="18:134"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8"/>
      <c r="AG21" s="21"/>
      <c r="AH21" s="22"/>
      <c r="AI21" s="22"/>
      <c r="AJ21" s="22"/>
      <c r="AK21" s="22"/>
      <c r="AL21" s="22"/>
      <c r="AM21" s="22"/>
      <c r="AN21" s="22"/>
      <c r="AO21" s="28"/>
      <c r="AP21" s="21"/>
      <c r="AQ21" s="22"/>
      <c r="AR21" s="22"/>
      <c r="AS21" s="22"/>
      <c r="AT21" s="22"/>
      <c r="AU21" s="28"/>
      <c r="AV21" s="21"/>
      <c r="AW21" s="22"/>
      <c r="AX21" s="22"/>
      <c r="AY21" s="22"/>
      <c r="AZ21" s="22"/>
      <c r="BA21" s="22"/>
      <c r="BB21" s="22"/>
      <c r="BC21" s="28"/>
      <c r="BD21" s="21"/>
      <c r="BE21" s="22"/>
      <c r="BF21" s="22"/>
      <c r="BG21" s="22"/>
      <c r="BH21" s="28"/>
      <c r="BI21" s="21"/>
      <c r="BJ21" s="22"/>
      <c r="BK21" s="22"/>
      <c r="BL21" s="22"/>
      <c r="BM21" s="22"/>
      <c r="BN21" s="22"/>
      <c r="BO21" s="22"/>
      <c r="BP21" s="28"/>
      <c r="BQ21" s="21"/>
      <c r="BR21" s="22"/>
      <c r="BS21" s="22"/>
      <c r="BT21" s="22"/>
      <c r="BU21" s="22"/>
      <c r="BV21" s="28"/>
      <c r="BW21" s="21"/>
      <c r="BX21" s="22"/>
      <c r="BY21" s="22"/>
      <c r="BZ21" s="22"/>
      <c r="CA21" s="28"/>
      <c r="CB21" s="21"/>
      <c r="CC21" s="22"/>
      <c r="CD21" s="22"/>
      <c r="CE21" s="22"/>
      <c r="CF21" s="22"/>
      <c r="CG21" s="22"/>
      <c r="CH21" s="28"/>
      <c r="CI21" s="21" t="s">
        <v>409</v>
      </c>
      <c r="CJ21" s="22"/>
      <c r="CK21" s="22"/>
      <c r="CL21" s="22"/>
      <c r="CM21" s="22"/>
      <c r="CN21" s="22"/>
      <c r="CO21" s="22"/>
      <c r="CP21" s="28"/>
      <c r="CQ21" s="21" t="s">
        <v>409</v>
      </c>
      <c r="CR21" s="22"/>
      <c r="CS21" s="22"/>
      <c r="CT21" s="22"/>
      <c r="CU21" s="22"/>
      <c r="CV21" s="22"/>
      <c r="CW21" s="22"/>
      <c r="CX21" s="28"/>
      <c r="CY21" s="21"/>
      <c r="CZ21" s="22"/>
      <c r="DA21" s="22"/>
      <c r="DB21" s="22"/>
      <c r="DC21" s="22"/>
      <c r="DD21" s="22"/>
      <c r="DE21" s="28"/>
      <c r="DF21" s="21"/>
      <c r="DG21" s="22"/>
      <c r="DH21" s="22"/>
      <c r="DI21" s="22"/>
      <c r="DJ21" s="22"/>
      <c r="DK21" s="22"/>
      <c r="DL21" s="22"/>
      <c r="DM21" s="28"/>
      <c r="DN21" s="22"/>
      <c r="DO21" s="22"/>
      <c r="DP21" s="22"/>
      <c r="DQ21" s="22"/>
      <c r="DR21" s="22"/>
      <c r="DS21" s="22"/>
      <c r="DT21" s="22"/>
      <c r="DU21" s="28"/>
      <c r="DV21" s="21" t="s">
        <v>497</v>
      </c>
      <c r="DW21" s="22"/>
      <c r="DX21" s="22"/>
      <c r="DY21" s="22"/>
      <c r="DZ21" s="22"/>
      <c r="EA21" s="22"/>
      <c r="EB21" s="22"/>
      <c r="EC21" s="28"/>
      <c r="ED21" s="1" t="s">
        <v>498</v>
      </c>
    </row>
    <row r="22" s="1" customFormat="1" ht="12.75" customHeight="1" spans="1:14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8"/>
      <c r="AG22" s="21"/>
      <c r="AH22" s="22"/>
      <c r="AI22" s="22"/>
      <c r="AJ22" s="22"/>
      <c r="AK22" s="22"/>
      <c r="AL22" s="22"/>
      <c r="AM22" s="22"/>
      <c r="AN22" s="22"/>
      <c r="AO22" s="28"/>
      <c r="AP22" s="21"/>
      <c r="AQ22" s="22"/>
      <c r="AR22" s="22"/>
      <c r="AS22" s="22"/>
      <c r="AT22" s="22"/>
      <c r="AU22" s="28"/>
      <c r="AV22" s="21"/>
      <c r="AW22" s="22"/>
      <c r="AX22" s="22"/>
      <c r="AY22" s="22"/>
      <c r="AZ22" s="22"/>
      <c r="BA22" s="22"/>
      <c r="BB22" s="22"/>
      <c r="BC22" s="28"/>
      <c r="BD22" s="21"/>
      <c r="BE22" s="22"/>
      <c r="BF22" s="22"/>
      <c r="BG22" s="22"/>
      <c r="BH22" s="28"/>
      <c r="BI22" s="21"/>
      <c r="BJ22" s="22"/>
      <c r="BK22" s="22"/>
      <c r="BL22" s="22"/>
      <c r="BM22" s="22"/>
      <c r="BN22" s="22"/>
      <c r="BO22" s="22"/>
      <c r="BP22" s="28"/>
      <c r="BQ22" s="21"/>
      <c r="BR22" s="22"/>
      <c r="BS22" s="22"/>
      <c r="BT22" s="22"/>
      <c r="BU22" s="22"/>
      <c r="BV22" s="28"/>
      <c r="BW22" s="21"/>
      <c r="BX22" s="22"/>
      <c r="BY22" s="22"/>
      <c r="BZ22" s="22"/>
      <c r="CA22" s="28"/>
      <c r="CB22" s="21"/>
      <c r="CC22" s="22"/>
      <c r="CD22" s="22"/>
      <c r="CE22" s="22"/>
      <c r="CF22" s="22"/>
      <c r="CG22" s="22"/>
      <c r="CH22" s="28"/>
      <c r="CI22" s="21" t="s">
        <v>412</v>
      </c>
      <c r="CJ22" s="22"/>
      <c r="CK22" s="22"/>
      <c r="CL22" s="22"/>
      <c r="CM22" s="22"/>
      <c r="CN22" s="22"/>
      <c r="CO22" s="22"/>
      <c r="CP22" s="28"/>
      <c r="CQ22" s="21" t="s">
        <v>412</v>
      </c>
      <c r="CR22" s="22"/>
      <c r="CS22" s="22"/>
      <c r="CT22" s="22"/>
      <c r="CU22" s="22"/>
      <c r="CV22" s="22"/>
      <c r="CW22" s="22"/>
      <c r="CX22" s="28"/>
      <c r="CY22" s="21"/>
      <c r="CZ22" s="22"/>
      <c r="DA22" s="22"/>
      <c r="DB22" s="22"/>
      <c r="DC22" s="22"/>
      <c r="DD22" s="22"/>
      <c r="DE22" s="28"/>
      <c r="DF22" s="21"/>
      <c r="DG22" s="22"/>
      <c r="DH22" s="22"/>
      <c r="DI22" s="22"/>
      <c r="DJ22" s="22"/>
      <c r="DK22" s="22"/>
      <c r="DL22" s="22"/>
      <c r="DM22" s="28"/>
      <c r="DN22" s="22"/>
      <c r="DO22" s="22"/>
      <c r="DP22" s="22"/>
      <c r="DQ22" s="22"/>
      <c r="DR22" s="22"/>
      <c r="DS22" s="22"/>
      <c r="DT22" s="22"/>
      <c r="DU22" s="28"/>
      <c r="DV22" s="21"/>
      <c r="DW22" s="22"/>
      <c r="DX22" s="22"/>
      <c r="DY22" s="22"/>
      <c r="DZ22" s="22"/>
      <c r="EA22" s="22"/>
      <c r="EB22" s="22"/>
      <c r="EC22" s="28"/>
      <c r="ED22" s="22"/>
      <c r="EE22" s="22"/>
      <c r="EF22" s="22"/>
      <c r="EG22" s="22"/>
      <c r="EH22" s="22"/>
      <c r="EI22" s="22"/>
      <c r="EJ22" s="22"/>
      <c r="EK22" s="22"/>
    </row>
    <row r="23" s="1" customFormat="1" ht="12.75" customHeight="1" spans="1:14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53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51"/>
      <c r="AG23" s="153"/>
      <c r="AH23" s="17"/>
      <c r="AI23" s="17"/>
      <c r="AJ23" s="17"/>
      <c r="AK23" s="17"/>
      <c r="AL23" s="17"/>
      <c r="AM23" s="17"/>
      <c r="AN23" s="17"/>
      <c r="AO23" s="151"/>
      <c r="AP23" s="153"/>
      <c r="AQ23" s="17"/>
      <c r="AR23" s="17"/>
      <c r="AS23" s="17"/>
      <c r="AT23" s="17"/>
      <c r="AU23" s="151"/>
      <c r="AV23" s="153"/>
      <c r="AW23" s="17"/>
      <c r="AX23" s="17"/>
      <c r="AY23" s="17"/>
      <c r="AZ23" s="17"/>
      <c r="BA23" s="17"/>
      <c r="BB23" s="17"/>
      <c r="BC23" s="151"/>
      <c r="BD23" s="153"/>
      <c r="BE23" s="17"/>
      <c r="BF23" s="17"/>
      <c r="BG23" s="17"/>
      <c r="BH23" s="151"/>
      <c r="BI23" s="153"/>
      <c r="BJ23" s="17"/>
      <c r="BK23" s="17"/>
      <c r="BL23" s="17"/>
      <c r="BM23" s="17"/>
      <c r="BN23" s="17"/>
      <c r="BO23" s="17"/>
      <c r="BP23" s="151"/>
      <c r="BQ23" s="153"/>
      <c r="BR23" s="17"/>
      <c r="BS23" s="17"/>
      <c r="BT23" s="17"/>
      <c r="BU23" s="17"/>
      <c r="BV23" s="151"/>
      <c r="BW23" s="153"/>
      <c r="BX23" s="17"/>
      <c r="BY23" s="17"/>
      <c r="BZ23" s="17"/>
      <c r="CA23" s="151"/>
      <c r="CB23" s="153"/>
      <c r="CC23" s="17"/>
      <c r="CD23" s="17"/>
      <c r="CE23" s="17"/>
      <c r="CF23" s="17"/>
      <c r="CG23" s="17"/>
      <c r="CH23" s="151"/>
      <c r="CI23" s="153" t="s">
        <v>414</v>
      </c>
      <c r="CJ23" s="17"/>
      <c r="CK23" s="17"/>
      <c r="CL23" s="17"/>
      <c r="CM23" s="17"/>
      <c r="CN23" s="17"/>
      <c r="CO23" s="17"/>
      <c r="CP23" s="151"/>
      <c r="CQ23" s="153" t="s">
        <v>414</v>
      </c>
      <c r="CR23" s="17"/>
      <c r="CS23" s="17"/>
      <c r="CT23" s="17"/>
      <c r="CU23" s="17"/>
      <c r="CV23" s="17"/>
      <c r="CW23" s="17"/>
      <c r="CX23" s="151"/>
      <c r="CY23" s="153"/>
      <c r="CZ23" s="17"/>
      <c r="DA23" s="17"/>
      <c r="DB23" s="17"/>
      <c r="DC23" s="17"/>
      <c r="DD23" s="17"/>
      <c r="DE23" s="151"/>
      <c r="DF23" s="153"/>
      <c r="DG23" s="17"/>
      <c r="DH23" s="17"/>
      <c r="DI23" s="17"/>
      <c r="DJ23" s="17"/>
      <c r="DK23" s="17"/>
      <c r="DL23" s="17"/>
      <c r="DM23" s="151"/>
      <c r="DN23" s="17"/>
      <c r="DO23" s="17"/>
      <c r="DP23" s="17"/>
      <c r="DQ23" s="17"/>
      <c r="DR23" s="17"/>
      <c r="DS23" s="17"/>
      <c r="DT23" s="17"/>
      <c r="DU23" s="151"/>
      <c r="DV23" s="153"/>
      <c r="DW23" s="17"/>
      <c r="DX23" s="17"/>
      <c r="DY23" s="17"/>
      <c r="DZ23" s="17"/>
      <c r="EA23" s="17"/>
      <c r="EB23" s="17"/>
      <c r="EC23" s="151"/>
      <c r="ED23" s="17"/>
      <c r="EE23" s="17"/>
      <c r="EF23" s="17"/>
      <c r="EG23" s="17"/>
      <c r="EH23" s="17"/>
      <c r="EI23" s="17"/>
      <c r="EJ23" s="17"/>
      <c r="EK23" s="17"/>
    </row>
    <row r="24" s="1" customFormat="1" ht="13.5" spans="1:141">
      <c r="A24" s="9">
        <v>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3">
        <v>2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3</v>
      </c>
      <c r="AH24" s="23"/>
      <c r="AI24" s="23"/>
      <c r="AJ24" s="23"/>
      <c r="AK24" s="23"/>
      <c r="AL24" s="23"/>
      <c r="AM24" s="23"/>
      <c r="AN24" s="23"/>
      <c r="AO24" s="23"/>
      <c r="AP24" s="23">
        <v>4</v>
      </c>
      <c r="AQ24" s="23"/>
      <c r="AR24" s="23"/>
      <c r="AS24" s="23"/>
      <c r="AT24" s="23"/>
      <c r="AU24" s="23"/>
      <c r="AV24" s="263" t="s">
        <v>499</v>
      </c>
      <c r="AW24" s="263"/>
      <c r="AX24" s="263"/>
      <c r="AY24" s="263"/>
      <c r="AZ24" s="263"/>
      <c r="BA24" s="263"/>
      <c r="BB24" s="263"/>
      <c r="BC24" s="263"/>
      <c r="BD24" s="23">
        <v>5</v>
      </c>
      <c r="BE24" s="23"/>
      <c r="BF24" s="23"/>
      <c r="BG24" s="23"/>
      <c r="BH24" s="23"/>
      <c r="BI24" s="23">
        <v>6</v>
      </c>
      <c r="BJ24" s="23"/>
      <c r="BK24" s="23"/>
      <c r="BL24" s="23"/>
      <c r="BM24" s="23"/>
      <c r="BN24" s="23"/>
      <c r="BO24" s="23"/>
      <c r="BP24" s="23"/>
      <c r="BQ24" s="23">
        <v>7</v>
      </c>
      <c r="BR24" s="23"/>
      <c r="BS24" s="23"/>
      <c r="BT24" s="23"/>
      <c r="BU24" s="23"/>
      <c r="BV24" s="23"/>
      <c r="BW24" s="23">
        <v>8</v>
      </c>
      <c r="BX24" s="23"/>
      <c r="BY24" s="23"/>
      <c r="BZ24" s="23"/>
      <c r="CA24" s="23"/>
      <c r="CB24" s="23">
        <v>9</v>
      </c>
      <c r="CC24" s="23"/>
      <c r="CD24" s="23"/>
      <c r="CE24" s="23"/>
      <c r="CF24" s="23"/>
      <c r="CG24" s="23"/>
      <c r="CH24" s="23"/>
      <c r="CI24" s="23">
        <v>10</v>
      </c>
      <c r="CJ24" s="23"/>
      <c r="CK24" s="23"/>
      <c r="CL24" s="23"/>
      <c r="CM24" s="23"/>
      <c r="CN24" s="23"/>
      <c r="CO24" s="23"/>
      <c r="CP24" s="23"/>
      <c r="CQ24" s="23">
        <v>11</v>
      </c>
      <c r="CR24" s="23"/>
      <c r="CS24" s="23"/>
      <c r="CT24" s="23"/>
      <c r="CU24" s="23"/>
      <c r="CV24" s="23"/>
      <c r="CW24" s="23"/>
      <c r="CX24" s="23"/>
      <c r="CY24" s="23">
        <v>12</v>
      </c>
      <c r="CZ24" s="23"/>
      <c r="DA24" s="23"/>
      <c r="DB24" s="23"/>
      <c r="DC24" s="23"/>
      <c r="DD24" s="23"/>
      <c r="DE24" s="23"/>
      <c r="DF24" s="23">
        <v>13</v>
      </c>
      <c r="DG24" s="23"/>
      <c r="DH24" s="23"/>
      <c r="DI24" s="23"/>
      <c r="DJ24" s="23"/>
      <c r="DK24" s="23"/>
      <c r="DL24" s="23"/>
      <c r="DM24" s="23"/>
      <c r="DN24" s="23">
        <v>14</v>
      </c>
      <c r="DO24" s="23"/>
      <c r="DP24" s="23"/>
      <c r="DQ24" s="23"/>
      <c r="DR24" s="23"/>
      <c r="DS24" s="23"/>
      <c r="DT24" s="23"/>
      <c r="DU24" s="23"/>
      <c r="DV24" s="23">
        <v>15</v>
      </c>
      <c r="DW24" s="23"/>
      <c r="DX24" s="23"/>
      <c r="DY24" s="23"/>
      <c r="DZ24" s="23"/>
      <c r="EA24" s="23"/>
      <c r="EB24" s="23"/>
      <c r="EC24" s="23"/>
      <c r="ED24" s="23">
        <v>16</v>
      </c>
      <c r="EE24" s="23"/>
      <c r="EF24" s="23"/>
      <c r="EG24" s="23"/>
      <c r="EH24" s="23"/>
      <c r="EI24" s="23"/>
      <c r="EJ24" s="23"/>
      <c r="EK24" s="61"/>
    </row>
    <row r="25" s="1" customFormat="1" ht="15" customHeight="1" spans="1:141">
      <c r="A25" s="11" t="s">
        <v>500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4" t="s">
        <v>108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9"/>
      <c r="AG25" s="38" t="s">
        <v>108</v>
      </c>
      <c r="AH25" s="47"/>
      <c r="AI25" s="47"/>
      <c r="AJ25" s="47"/>
      <c r="AK25" s="47"/>
      <c r="AL25" s="47"/>
      <c r="AM25" s="47"/>
      <c r="AN25" s="47"/>
      <c r="AO25" s="47"/>
      <c r="AP25" s="47" t="s">
        <v>108</v>
      </c>
      <c r="AQ25" s="47"/>
      <c r="AR25" s="47"/>
      <c r="AS25" s="47"/>
      <c r="AT25" s="47"/>
      <c r="AU25" s="47"/>
      <c r="AV25" s="264" t="s">
        <v>108</v>
      </c>
      <c r="AW25" s="236"/>
      <c r="AX25" s="236"/>
      <c r="AY25" s="236"/>
      <c r="AZ25" s="236"/>
      <c r="BA25" s="236"/>
      <c r="BB25" s="236"/>
      <c r="BC25" s="267"/>
      <c r="BD25" s="268" t="s">
        <v>108</v>
      </c>
      <c r="BE25" s="36"/>
      <c r="BF25" s="36"/>
      <c r="BG25" s="36"/>
      <c r="BH25" s="36"/>
      <c r="BI25" s="24" t="s">
        <v>108</v>
      </c>
      <c r="BJ25" s="24"/>
      <c r="BK25" s="24"/>
      <c r="BL25" s="24"/>
      <c r="BM25" s="24"/>
      <c r="BN25" s="24"/>
      <c r="BO25" s="24"/>
      <c r="BP25" s="29"/>
      <c r="BQ25" s="38" t="s">
        <v>108</v>
      </c>
      <c r="BR25" s="47"/>
      <c r="BS25" s="47"/>
      <c r="BT25" s="47"/>
      <c r="BU25" s="47"/>
      <c r="BV25" s="47"/>
      <c r="BW25" s="47" t="s">
        <v>97</v>
      </c>
      <c r="BX25" s="47"/>
      <c r="BY25" s="47"/>
      <c r="BZ25" s="47"/>
      <c r="CA25" s="47"/>
      <c r="CB25" s="165" t="s">
        <v>501</v>
      </c>
      <c r="CC25" s="165"/>
      <c r="CD25" s="165"/>
      <c r="CE25" s="165"/>
      <c r="CF25" s="165"/>
      <c r="CG25" s="165"/>
      <c r="CH25" s="165"/>
      <c r="CI25" s="165" t="s">
        <v>501</v>
      </c>
      <c r="CJ25" s="165"/>
      <c r="CK25" s="165"/>
      <c r="CL25" s="165"/>
      <c r="CM25" s="165"/>
      <c r="CN25" s="165"/>
      <c r="CO25" s="165"/>
      <c r="CP25" s="165"/>
      <c r="CQ25" s="165" t="s">
        <v>352</v>
      </c>
      <c r="CR25" s="165"/>
      <c r="CS25" s="165"/>
      <c r="CT25" s="165"/>
      <c r="CU25" s="165"/>
      <c r="CV25" s="165"/>
      <c r="CW25" s="165"/>
      <c r="CX25" s="165"/>
      <c r="CY25" s="165" t="s">
        <v>352</v>
      </c>
      <c r="CZ25" s="165"/>
      <c r="DA25" s="165"/>
      <c r="DB25" s="165"/>
      <c r="DC25" s="165"/>
      <c r="DD25" s="165"/>
      <c r="DE25" s="165"/>
      <c r="DF25" s="165" t="s">
        <v>352</v>
      </c>
      <c r="DG25" s="165"/>
      <c r="DH25" s="165"/>
      <c r="DI25" s="165"/>
      <c r="DJ25" s="165"/>
      <c r="DK25" s="165"/>
      <c r="DL25" s="165"/>
      <c r="DM25" s="165"/>
      <c r="DN25" s="165" t="s">
        <v>352</v>
      </c>
      <c r="DO25" s="165"/>
      <c r="DP25" s="165"/>
      <c r="DQ25" s="165"/>
      <c r="DR25" s="165"/>
      <c r="DS25" s="165"/>
      <c r="DT25" s="165"/>
      <c r="DU25" s="165"/>
      <c r="DV25" s="165" t="s">
        <v>352</v>
      </c>
      <c r="DW25" s="165"/>
      <c r="DX25" s="165"/>
      <c r="DY25" s="165"/>
      <c r="DZ25" s="165"/>
      <c r="EA25" s="165"/>
      <c r="EB25" s="165"/>
      <c r="EC25" s="165"/>
      <c r="ED25" s="165" t="s">
        <v>352</v>
      </c>
      <c r="EE25" s="165"/>
      <c r="EF25" s="165"/>
      <c r="EG25" s="165"/>
      <c r="EH25" s="165"/>
      <c r="EI25" s="165"/>
      <c r="EJ25" s="165"/>
      <c r="EK25" s="179"/>
    </row>
    <row r="26" s="1" customFormat="1" ht="12.75" spans="1:141">
      <c r="A26" s="12" t="s">
        <v>202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58" t="s">
        <v>502</v>
      </c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61"/>
      <c r="AG26" s="82" t="s">
        <v>503</v>
      </c>
      <c r="AH26" s="34"/>
      <c r="AI26" s="34"/>
      <c r="AJ26" s="34"/>
      <c r="AK26" s="34"/>
      <c r="AL26" s="34"/>
      <c r="AM26" s="34"/>
      <c r="AN26" s="34"/>
      <c r="AO26" s="94"/>
      <c r="AP26" s="33" t="s">
        <v>35</v>
      </c>
      <c r="AQ26" s="34"/>
      <c r="AR26" s="34"/>
      <c r="AS26" s="34"/>
      <c r="AT26" s="34"/>
      <c r="AU26" s="94"/>
      <c r="AV26" s="265" t="s">
        <v>504</v>
      </c>
      <c r="AW26" s="269"/>
      <c r="AX26" s="269"/>
      <c r="AY26" s="269"/>
      <c r="AZ26" s="269"/>
      <c r="BA26" s="269"/>
      <c r="BB26" s="269"/>
      <c r="BC26" s="270"/>
      <c r="BD26" s="82" t="s">
        <v>102</v>
      </c>
      <c r="BE26" s="34"/>
      <c r="BF26" s="34"/>
      <c r="BG26" s="34"/>
      <c r="BH26" s="94"/>
      <c r="BI26" s="30"/>
      <c r="BJ26" s="30"/>
      <c r="BK26" s="30"/>
      <c r="BL26" s="30"/>
      <c r="BM26" s="30"/>
      <c r="BN26" s="30"/>
      <c r="BO26" s="30"/>
      <c r="BP26" s="43"/>
      <c r="BQ26" s="40"/>
      <c r="BR26" s="30"/>
      <c r="BS26" s="30"/>
      <c r="BT26" s="30"/>
      <c r="BU26" s="30"/>
      <c r="BV26" s="30"/>
      <c r="BW26" s="36" t="s">
        <v>505</v>
      </c>
      <c r="BX26" s="36"/>
      <c r="BY26" s="36"/>
      <c r="BZ26" s="36"/>
      <c r="CA26" s="36"/>
      <c r="CB26" s="52" t="s">
        <v>501</v>
      </c>
      <c r="CC26" s="52"/>
      <c r="CD26" s="52"/>
      <c r="CE26" s="52"/>
      <c r="CF26" s="52"/>
      <c r="CG26" s="52"/>
      <c r="CH26" s="52"/>
      <c r="CI26" s="52" t="s">
        <v>501</v>
      </c>
      <c r="CJ26" s="52"/>
      <c r="CK26" s="52"/>
      <c r="CL26" s="52"/>
      <c r="CM26" s="52"/>
      <c r="CN26" s="52"/>
      <c r="CO26" s="52"/>
      <c r="CP26" s="52"/>
      <c r="CQ26" s="52" t="s">
        <v>352</v>
      </c>
      <c r="CR26" s="52"/>
      <c r="CS26" s="52"/>
      <c r="CT26" s="52"/>
      <c r="CU26" s="52"/>
      <c r="CV26" s="52"/>
      <c r="CW26" s="52"/>
      <c r="CX26" s="52"/>
      <c r="CY26" s="52" t="s">
        <v>352</v>
      </c>
      <c r="CZ26" s="52"/>
      <c r="DA26" s="52"/>
      <c r="DB26" s="52"/>
      <c r="DC26" s="52"/>
      <c r="DD26" s="52"/>
      <c r="DE26" s="52"/>
      <c r="DF26" s="24" t="s">
        <v>352</v>
      </c>
      <c r="DG26" s="24"/>
      <c r="DH26" s="24"/>
      <c r="DI26" s="24"/>
      <c r="DJ26" s="24"/>
      <c r="DK26" s="24"/>
      <c r="DL26" s="24"/>
      <c r="DM26" s="24"/>
      <c r="DN26" s="24" t="s">
        <v>352</v>
      </c>
      <c r="DO26" s="24"/>
      <c r="DP26" s="24"/>
      <c r="DQ26" s="24"/>
      <c r="DR26" s="24"/>
      <c r="DS26" s="24"/>
      <c r="DT26" s="24"/>
      <c r="DU26" s="24"/>
      <c r="DV26" s="24" t="s">
        <v>352</v>
      </c>
      <c r="DW26" s="24"/>
      <c r="DX26" s="24"/>
      <c r="DY26" s="24"/>
      <c r="DZ26" s="24"/>
      <c r="EA26" s="24"/>
      <c r="EB26" s="24"/>
      <c r="EC26" s="24"/>
      <c r="ED26" s="24" t="s">
        <v>352</v>
      </c>
      <c r="EE26" s="24"/>
      <c r="EF26" s="24"/>
      <c r="EG26" s="24"/>
      <c r="EH26" s="24"/>
      <c r="EI26" s="24"/>
      <c r="EJ26" s="24"/>
      <c r="EK26" s="274"/>
    </row>
    <row r="27" s="1" customFormat="1" ht="33.75" customHeight="1" spans="1:141">
      <c r="A27" s="246" t="s">
        <v>506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/>
      <c r="R27" s="260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62"/>
      <c r="AG27" s="84"/>
      <c r="AH27" s="16"/>
      <c r="AI27" s="16"/>
      <c r="AJ27" s="16"/>
      <c r="AK27" s="16"/>
      <c r="AL27" s="16"/>
      <c r="AM27" s="16"/>
      <c r="AN27" s="16"/>
      <c r="AO27" s="95"/>
      <c r="AP27" s="35"/>
      <c r="AQ27" s="16"/>
      <c r="AR27" s="16"/>
      <c r="AS27" s="16"/>
      <c r="AT27" s="16"/>
      <c r="AU27" s="95"/>
      <c r="AV27" s="266"/>
      <c r="AW27" s="271"/>
      <c r="AX27" s="271"/>
      <c r="AY27" s="271"/>
      <c r="AZ27" s="271"/>
      <c r="BA27" s="271"/>
      <c r="BB27" s="271"/>
      <c r="BC27" s="272"/>
      <c r="BD27" s="84"/>
      <c r="BE27" s="16"/>
      <c r="BF27" s="16"/>
      <c r="BG27" s="16"/>
      <c r="BH27" s="95"/>
      <c r="BI27" s="30"/>
      <c r="BJ27" s="30"/>
      <c r="BK27" s="30"/>
      <c r="BL27" s="30"/>
      <c r="BM27" s="30"/>
      <c r="BN27" s="30"/>
      <c r="BO27" s="30"/>
      <c r="BP27" s="43"/>
      <c r="BQ27" s="40"/>
      <c r="BR27" s="30"/>
      <c r="BS27" s="30"/>
      <c r="BT27" s="30"/>
      <c r="BU27" s="30"/>
      <c r="BV27" s="30"/>
      <c r="BW27" s="36"/>
      <c r="BX27" s="36"/>
      <c r="BY27" s="36"/>
      <c r="BZ27" s="36"/>
      <c r="CA27" s="36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74"/>
    </row>
    <row r="28" s="1" customFormat="1" ht="15" customHeight="1" spans="1:14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31"/>
      <c r="AG28" s="4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63"/>
      <c r="BD28" s="273"/>
      <c r="BE28" s="30"/>
      <c r="BF28" s="30"/>
      <c r="BG28" s="30"/>
      <c r="BH28" s="30"/>
      <c r="BI28" s="25"/>
      <c r="BJ28" s="25"/>
      <c r="BK28" s="25"/>
      <c r="BL28" s="25"/>
      <c r="BM28" s="25"/>
      <c r="BN28" s="25"/>
      <c r="BO28" s="25"/>
      <c r="BP28" s="31"/>
      <c r="BQ28" s="40"/>
      <c r="BR28" s="30"/>
      <c r="BS28" s="30"/>
      <c r="BT28" s="30"/>
      <c r="BU28" s="30"/>
      <c r="BV28" s="30"/>
      <c r="BW28" s="36"/>
      <c r="BX28" s="36"/>
      <c r="BY28" s="36"/>
      <c r="BZ28" s="36"/>
      <c r="CA28" s="36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5" customHeight="1" spans="1:141">
      <c r="A29" s="11" t="s">
        <v>507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4" t="s">
        <v>108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9"/>
      <c r="AG29" s="42" t="s">
        <v>108</v>
      </c>
      <c r="AH29" s="36"/>
      <c r="AI29" s="36"/>
      <c r="AJ29" s="36"/>
      <c r="AK29" s="36"/>
      <c r="AL29" s="36"/>
      <c r="AM29" s="36"/>
      <c r="AN29" s="36"/>
      <c r="AO29" s="36"/>
      <c r="AP29" s="36" t="s">
        <v>108</v>
      </c>
      <c r="AQ29" s="36"/>
      <c r="AR29" s="36"/>
      <c r="AS29" s="36"/>
      <c r="AT29" s="36"/>
      <c r="AU29" s="36"/>
      <c r="AV29" s="30"/>
      <c r="AW29" s="30"/>
      <c r="AX29" s="30"/>
      <c r="AY29" s="30"/>
      <c r="AZ29" s="30"/>
      <c r="BA29" s="30"/>
      <c r="BB29" s="30"/>
      <c r="BC29" s="63"/>
      <c r="BD29" s="268" t="s">
        <v>108</v>
      </c>
      <c r="BE29" s="36"/>
      <c r="BF29" s="36"/>
      <c r="BG29" s="36"/>
      <c r="BH29" s="36"/>
      <c r="BI29" s="24" t="s">
        <v>108</v>
      </c>
      <c r="BJ29" s="24"/>
      <c r="BK29" s="24"/>
      <c r="BL29" s="24"/>
      <c r="BM29" s="24"/>
      <c r="BN29" s="24"/>
      <c r="BO29" s="24"/>
      <c r="BP29" s="29"/>
      <c r="BQ29" s="42" t="s">
        <v>108</v>
      </c>
      <c r="BR29" s="36"/>
      <c r="BS29" s="36"/>
      <c r="BT29" s="36"/>
      <c r="BU29" s="36"/>
      <c r="BV29" s="36"/>
      <c r="BW29" s="36" t="s">
        <v>102</v>
      </c>
      <c r="BX29" s="36"/>
      <c r="BY29" s="36"/>
      <c r="BZ29" s="36"/>
      <c r="CA29" s="36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12" t="s">
        <v>202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31"/>
      <c r="AG30" s="4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63"/>
      <c r="BD30" s="273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43"/>
      <c r="BQ30" s="40"/>
      <c r="BR30" s="30"/>
      <c r="BS30" s="30"/>
      <c r="BT30" s="30"/>
      <c r="BU30" s="30"/>
      <c r="BV30" s="30"/>
      <c r="BW30" s="36" t="s">
        <v>508</v>
      </c>
      <c r="BX30" s="36"/>
      <c r="BY30" s="36"/>
      <c r="BZ30" s="36"/>
      <c r="CA30" s="36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31"/>
      <c r="AG31" s="4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63"/>
      <c r="BD31" s="273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43"/>
      <c r="BQ31" s="40"/>
      <c r="BR31" s="30"/>
      <c r="BS31" s="30"/>
      <c r="BT31" s="30"/>
      <c r="BU31" s="30"/>
      <c r="BV31" s="30"/>
      <c r="BW31" s="36"/>
      <c r="BX31" s="36"/>
      <c r="BY31" s="36"/>
      <c r="BZ31" s="36"/>
      <c r="CA31" s="36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5" customHeight="1" spans="1:14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31"/>
      <c r="AG32" s="4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63"/>
      <c r="BD32" s="273"/>
      <c r="BE32" s="30"/>
      <c r="BF32" s="30"/>
      <c r="BG32" s="30"/>
      <c r="BH32" s="30"/>
      <c r="BI32" s="25"/>
      <c r="BJ32" s="25"/>
      <c r="BK32" s="25"/>
      <c r="BL32" s="25"/>
      <c r="BM32" s="25"/>
      <c r="BN32" s="25"/>
      <c r="BO32" s="25"/>
      <c r="BP32" s="31"/>
      <c r="BQ32" s="40"/>
      <c r="BR32" s="30"/>
      <c r="BS32" s="30"/>
      <c r="BT32" s="30"/>
      <c r="BU32" s="30"/>
      <c r="BV32" s="30"/>
      <c r="BW32" s="36"/>
      <c r="BX32" s="36"/>
      <c r="BY32" s="36"/>
      <c r="BZ32" s="36"/>
      <c r="CA32" s="36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2.75" spans="1:141">
      <c r="A33" s="14" t="s">
        <v>509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4" t="s">
        <v>108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9"/>
      <c r="AG33" s="42" t="s">
        <v>108</v>
      </c>
      <c r="AH33" s="36"/>
      <c r="AI33" s="36"/>
      <c r="AJ33" s="36"/>
      <c r="AK33" s="36"/>
      <c r="AL33" s="36"/>
      <c r="AM33" s="36"/>
      <c r="AN33" s="36"/>
      <c r="AO33" s="36"/>
      <c r="AP33" s="36" t="s">
        <v>108</v>
      </c>
      <c r="AQ33" s="36"/>
      <c r="AR33" s="36"/>
      <c r="AS33" s="36"/>
      <c r="AT33" s="36"/>
      <c r="AU33" s="36"/>
      <c r="AV33" s="30"/>
      <c r="AW33" s="30"/>
      <c r="AX33" s="30"/>
      <c r="AY33" s="30"/>
      <c r="AZ33" s="30"/>
      <c r="BA33" s="30"/>
      <c r="BB33" s="30"/>
      <c r="BC33" s="63"/>
      <c r="BD33" s="268" t="s">
        <v>108</v>
      </c>
      <c r="BE33" s="36"/>
      <c r="BF33" s="36"/>
      <c r="BG33" s="36"/>
      <c r="BH33" s="36"/>
      <c r="BI33" s="36" t="s">
        <v>108</v>
      </c>
      <c r="BJ33" s="36"/>
      <c r="BK33" s="36"/>
      <c r="BL33" s="36"/>
      <c r="BM33" s="36"/>
      <c r="BN33" s="36"/>
      <c r="BO33" s="36"/>
      <c r="BP33" s="44"/>
      <c r="BQ33" s="42" t="s">
        <v>108</v>
      </c>
      <c r="BR33" s="36"/>
      <c r="BS33" s="36"/>
      <c r="BT33" s="36"/>
      <c r="BU33" s="36"/>
      <c r="BV33" s="36"/>
      <c r="BW33" s="36" t="s">
        <v>201</v>
      </c>
      <c r="BX33" s="36"/>
      <c r="BY33" s="36"/>
      <c r="BZ33" s="36"/>
      <c r="CA33" s="36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2.75" spans="1:141">
      <c r="A34" s="13" t="s">
        <v>510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9"/>
      <c r="AG34" s="42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0"/>
      <c r="AW34" s="30"/>
      <c r="AX34" s="30"/>
      <c r="AY34" s="30"/>
      <c r="AZ34" s="30"/>
      <c r="BA34" s="30"/>
      <c r="BB34" s="30"/>
      <c r="BC34" s="63"/>
      <c r="BD34" s="268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44"/>
      <c r="BQ34" s="42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96"/>
    </row>
    <row r="35" s="1" customFormat="1" ht="12.75" spans="1:141">
      <c r="A35" s="12" t="s">
        <v>202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1"/>
      <c r="AG35" s="4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63"/>
      <c r="BD35" s="273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43"/>
      <c r="BQ35" s="40"/>
      <c r="BR35" s="30"/>
      <c r="BS35" s="30"/>
      <c r="BT35" s="30"/>
      <c r="BU35" s="30"/>
      <c r="BV35" s="30"/>
      <c r="BW35" s="36" t="s">
        <v>511</v>
      </c>
      <c r="BX35" s="36"/>
      <c r="BY35" s="36"/>
      <c r="BZ35" s="36"/>
      <c r="CA35" s="36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31"/>
      <c r="AG36" s="4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63"/>
      <c r="BD36" s="273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43"/>
      <c r="BQ36" s="40"/>
      <c r="BR36" s="30"/>
      <c r="BS36" s="30"/>
      <c r="BT36" s="30"/>
      <c r="BU36" s="30"/>
      <c r="BV36" s="30"/>
      <c r="BW36" s="36"/>
      <c r="BX36" s="36"/>
      <c r="BY36" s="36"/>
      <c r="BZ36" s="36"/>
      <c r="CA36" s="36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5" customHeight="1" spans="1:14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31"/>
      <c r="AG37" s="4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63"/>
      <c r="BD37" s="273"/>
      <c r="BE37" s="30"/>
      <c r="BF37" s="30"/>
      <c r="BG37" s="30"/>
      <c r="BH37" s="30"/>
      <c r="BI37" s="25"/>
      <c r="BJ37" s="25"/>
      <c r="BK37" s="25"/>
      <c r="BL37" s="25"/>
      <c r="BM37" s="25"/>
      <c r="BN37" s="25"/>
      <c r="BO37" s="25"/>
      <c r="BP37" s="31"/>
      <c r="BQ37" s="40"/>
      <c r="BR37" s="30"/>
      <c r="BS37" s="30"/>
      <c r="BT37" s="30"/>
      <c r="BU37" s="30"/>
      <c r="BV37" s="30"/>
      <c r="BW37" s="36"/>
      <c r="BX37" s="36"/>
      <c r="BY37" s="36"/>
      <c r="BZ37" s="36"/>
      <c r="CA37" s="36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14" t="s">
        <v>512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4" t="s">
        <v>108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9"/>
      <c r="AG38" s="42" t="s">
        <v>108</v>
      </c>
      <c r="AH38" s="36"/>
      <c r="AI38" s="36"/>
      <c r="AJ38" s="36"/>
      <c r="AK38" s="36"/>
      <c r="AL38" s="36"/>
      <c r="AM38" s="36"/>
      <c r="AN38" s="36"/>
      <c r="AO38" s="36"/>
      <c r="AP38" s="36" t="s">
        <v>108</v>
      </c>
      <c r="AQ38" s="36"/>
      <c r="AR38" s="36"/>
      <c r="AS38" s="36"/>
      <c r="AT38" s="36"/>
      <c r="AU38" s="36"/>
      <c r="AV38" s="30"/>
      <c r="AW38" s="30"/>
      <c r="AX38" s="30"/>
      <c r="AY38" s="30"/>
      <c r="AZ38" s="30"/>
      <c r="BA38" s="30"/>
      <c r="BB38" s="30"/>
      <c r="BC38" s="63"/>
      <c r="BD38" s="268" t="s">
        <v>108</v>
      </c>
      <c r="BE38" s="36"/>
      <c r="BF38" s="36"/>
      <c r="BG38" s="36"/>
      <c r="BH38" s="36"/>
      <c r="BI38" s="36" t="s">
        <v>108</v>
      </c>
      <c r="BJ38" s="36"/>
      <c r="BK38" s="36"/>
      <c r="BL38" s="36"/>
      <c r="BM38" s="36"/>
      <c r="BN38" s="36"/>
      <c r="BO38" s="36"/>
      <c r="BP38" s="44"/>
      <c r="BQ38" s="42" t="s">
        <v>108</v>
      </c>
      <c r="BR38" s="36"/>
      <c r="BS38" s="36"/>
      <c r="BT38" s="36"/>
      <c r="BU38" s="36"/>
      <c r="BV38" s="36"/>
      <c r="BW38" s="36" t="s">
        <v>229</v>
      </c>
      <c r="BX38" s="36"/>
      <c r="BY38" s="36"/>
      <c r="BZ38" s="36"/>
      <c r="CA38" s="36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13" t="s">
        <v>513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9"/>
      <c r="AG39" s="42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0"/>
      <c r="AW39" s="30"/>
      <c r="AX39" s="30"/>
      <c r="AY39" s="30"/>
      <c r="AZ39" s="30"/>
      <c r="BA39" s="30"/>
      <c r="BB39" s="30"/>
      <c r="BC39" s="63"/>
      <c r="BD39" s="268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44"/>
      <c r="BQ39" s="42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12" t="s">
        <v>202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31"/>
      <c r="AG40" s="4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63"/>
      <c r="BD40" s="273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43"/>
      <c r="BQ40" s="40"/>
      <c r="BR40" s="30"/>
      <c r="BS40" s="30"/>
      <c r="BT40" s="30"/>
      <c r="BU40" s="30"/>
      <c r="BV40" s="30"/>
      <c r="BW40" s="36" t="s">
        <v>514</v>
      </c>
      <c r="BX40" s="36"/>
      <c r="BY40" s="36"/>
      <c r="BZ40" s="36"/>
      <c r="CA40" s="36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1" customFormat="1" ht="12.75" spans="1:1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31"/>
      <c r="AG41" s="4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63"/>
      <c r="BD41" s="273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43"/>
      <c r="BQ41" s="40"/>
      <c r="BR41" s="30"/>
      <c r="BS41" s="30"/>
      <c r="BT41" s="30"/>
      <c r="BU41" s="30"/>
      <c r="BV41" s="30"/>
      <c r="BW41" s="36"/>
      <c r="BX41" s="36"/>
      <c r="BY41" s="36"/>
      <c r="BZ41" s="36"/>
      <c r="CA41" s="36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ht="15" customHeight="1" spans="1:14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31"/>
      <c r="AG42" s="4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63"/>
      <c r="BD42" s="273"/>
      <c r="BE42" s="30"/>
      <c r="BF42" s="30"/>
      <c r="BG42" s="30"/>
      <c r="BH42" s="30"/>
      <c r="BI42" s="25"/>
      <c r="BJ42" s="25"/>
      <c r="BK42" s="25"/>
      <c r="BL42" s="25"/>
      <c r="BM42" s="25"/>
      <c r="BN42" s="25"/>
      <c r="BO42" s="25"/>
      <c r="BP42" s="31"/>
      <c r="BQ42" s="40"/>
      <c r="BR42" s="30"/>
      <c r="BS42" s="30"/>
      <c r="BT42" s="30"/>
      <c r="BU42" s="30"/>
      <c r="BV42" s="30"/>
      <c r="BW42" s="36"/>
      <c r="BX42" s="36"/>
      <c r="BY42" s="36"/>
      <c r="BZ42" s="36"/>
      <c r="CA42" s="36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ht="12.75" spans="1:141">
      <c r="A43" s="14" t="s">
        <v>515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4" t="s">
        <v>108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9"/>
      <c r="AG43" s="42" t="s">
        <v>108</v>
      </c>
      <c r="AH43" s="36"/>
      <c r="AI43" s="36"/>
      <c r="AJ43" s="36"/>
      <c r="AK43" s="36"/>
      <c r="AL43" s="36"/>
      <c r="AM43" s="36"/>
      <c r="AN43" s="36"/>
      <c r="AO43" s="36"/>
      <c r="AP43" s="36" t="s">
        <v>108</v>
      </c>
      <c r="AQ43" s="36"/>
      <c r="AR43" s="36"/>
      <c r="AS43" s="36"/>
      <c r="AT43" s="36"/>
      <c r="AU43" s="36"/>
      <c r="AV43" s="30"/>
      <c r="AW43" s="30"/>
      <c r="AX43" s="30"/>
      <c r="AY43" s="30"/>
      <c r="AZ43" s="30"/>
      <c r="BA43" s="30"/>
      <c r="BB43" s="30"/>
      <c r="BC43" s="63"/>
      <c r="BD43" s="268" t="s">
        <v>108</v>
      </c>
      <c r="BE43" s="36"/>
      <c r="BF43" s="36"/>
      <c r="BG43" s="36"/>
      <c r="BH43" s="36"/>
      <c r="BI43" s="36" t="s">
        <v>108</v>
      </c>
      <c r="BJ43" s="36"/>
      <c r="BK43" s="36"/>
      <c r="BL43" s="36"/>
      <c r="BM43" s="36"/>
      <c r="BN43" s="36"/>
      <c r="BO43" s="36"/>
      <c r="BP43" s="44"/>
      <c r="BQ43" s="42" t="s">
        <v>108</v>
      </c>
      <c r="BR43" s="36"/>
      <c r="BS43" s="36"/>
      <c r="BT43" s="36"/>
      <c r="BU43" s="36"/>
      <c r="BV43" s="36"/>
      <c r="BW43" s="36" t="s">
        <v>233</v>
      </c>
      <c r="BX43" s="36"/>
      <c r="BY43" s="36"/>
      <c r="BZ43" s="36"/>
      <c r="CA43" s="36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96"/>
    </row>
    <row r="44" s="1" customFormat="1" ht="12.75" spans="1:141">
      <c r="A44" s="13" t="s">
        <v>516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9"/>
      <c r="AG44" s="42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0"/>
      <c r="AW44" s="30"/>
      <c r="AX44" s="30"/>
      <c r="AY44" s="30"/>
      <c r="AZ44" s="30"/>
      <c r="BA44" s="30"/>
      <c r="BB44" s="30"/>
      <c r="BC44" s="63"/>
      <c r="BD44" s="268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44"/>
      <c r="BQ44" s="42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96"/>
    </row>
    <row r="45" s="1" customFormat="1" ht="12.75" spans="1:141">
      <c r="A45" s="12" t="s">
        <v>202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31"/>
      <c r="AG45" s="4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63"/>
      <c r="BD45" s="273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43"/>
      <c r="BQ45" s="40"/>
      <c r="BR45" s="30"/>
      <c r="BS45" s="30"/>
      <c r="BT45" s="30"/>
      <c r="BU45" s="30"/>
      <c r="BV45" s="30"/>
      <c r="BW45" s="36" t="s">
        <v>517</v>
      </c>
      <c r="BX45" s="36"/>
      <c r="BY45" s="36"/>
      <c r="BZ45" s="36"/>
      <c r="CA45" s="36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96"/>
    </row>
    <row r="46" s="1" customFormat="1" ht="12.75" spans="1:14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31"/>
      <c r="AG46" s="4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63"/>
      <c r="BD46" s="273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43"/>
      <c r="BQ46" s="40"/>
      <c r="BR46" s="30"/>
      <c r="BS46" s="30"/>
      <c r="BT46" s="30"/>
      <c r="BU46" s="30"/>
      <c r="BV46" s="30"/>
      <c r="BW46" s="36"/>
      <c r="BX46" s="36"/>
      <c r="BY46" s="36"/>
      <c r="BZ46" s="36"/>
      <c r="CA46" s="36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96"/>
    </row>
    <row r="47" s="1" customFormat="1" ht="15" customHeight="1" spans="1:14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31"/>
      <c r="AG47" s="45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64"/>
      <c r="BD47" s="273"/>
      <c r="BE47" s="30"/>
      <c r="BF47" s="30"/>
      <c r="BG47" s="30"/>
      <c r="BH47" s="30"/>
      <c r="BI47" s="25"/>
      <c r="BJ47" s="25"/>
      <c r="BK47" s="25"/>
      <c r="BL47" s="25"/>
      <c r="BM47" s="25"/>
      <c r="BN47" s="25"/>
      <c r="BO47" s="25"/>
      <c r="BP47" s="31"/>
      <c r="BQ47" s="45"/>
      <c r="BR47" s="48"/>
      <c r="BS47" s="48"/>
      <c r="BT47" s="48"/>
      <c r="BU47" s="48"/>
      <c r="BV47" s="48"/>
      <c r="BW47" s="36"/>
      <c r="BX47" s="36"/>
      <c r="BY47" s="36"/>
      <c r="BZ47" s="36"/>
      <c r="CA47" s="36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96"/>
    </row>
    <row r="48" s="1" customFormat="1" ht="15" customHeight="1" spans="1:14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Q48" s="46" t="s">
        <v>106</v>
      </c>
      <c r="BR48" s="46"/>
      <c r="BS48" s="46"/>
      <c r="BT48" s="46"/>
      <c r="BU48" s="46"/>
      <c r="BV48" s="46"/>
      <c r="BW48" s="49" t="s">
        <v>107</v>
      </c>
      <c r="BX48" s="50"/>
      <c r="BY48" s="50"/>
      <c r="BZ48" s="50"/>
      <c r="CA48" s="50"/>
      <c r="CB48" s="157" t="str">
        <f>CB25</f>
        <v>3 242,4</v>
      </c>
      <c r="CC48" s="157"/>
      <c r="CD48" s="157"/>
      <c r="CE48" s="157"/>
      <c r="CF48" s="157"/>
      <c r="CG48" s="157"/>
      <c r="CH48" s="157"/>
      <c r="CI48" s="157" t="str">
        <f>CI25</f>
        <v>3 242,4</v>
      </c>
      <c r="CJ48" s="157"/>
      <c r="CK48" s="157"/>
      <c r="CL48" s="157"/>
      <c r="CM48" s="157"/>
      <c r="CN48" s="157"/>
      <c r="CO48" s="157"/>
      <c r="CP48" s="157"/>
      <c r="CQ48" s="157" t="str">
        <f>CQ25</f>
        <v>-</v>
      </c>
      <c r="CR48" s="157"/>
      <c r="CS48" s="157"/>
      <c r="CT48" s="157"/>
      <c r="CU48" s="157"/>
      <c r="CV48" s="157"/>
      <c r="CW48" s="157"/>
      <c r="CX48" s="157"/>
      <c r="CY48" s="157" t="s">
        <v>352</v>
      </c>
      <c r="CZ48" s="157"/>
      <c r="DA48" s="157"/>
      <c r="DB48" s="157"/>
      <c r="DC48" s="157"/>
      <c r="DD48" s="157"/>
      <c r="DE48" s="157"/>
      <c r="DF48" s="157" t="s">
        <v>352</v>
      </c>
      <c r="DG48" s="157"/>
      <c r="DH48" s="157"/>
      <c r="DI48" s="157"/>
      <c r="DJ48" s="157"/>
      <c r="DK48" s="157"/>
      <c r="DL48" s="157"/>
      <c r="DM48" s="157"/>
      <c r="DN48" s="157" t="s">
        <v>352</v>
      </c>
      <c r="DO48" s="157"/>
      <c r="DP48" s="157"/>
      <c r="DQ48" s="157"/>
      <c r="DR48" s="157"/>
      <c r="DS48" s="157"/>
      <c r="DT48" s="157"/>
      <c r="DU48" s="157"/>
      <c r="DV48" s="157" t="s">
        <v>352</v>
      </c>
      <c r="DW48" s="157"/>
      <c r="DX48" s="157"/>
      <c r="DY48" s="157"/>
      <c r="DZ48" s="157"/>
      <c r="EA48" s="157"/>
      <c r="EB48" s="157"/>
      <c r="EC48" s="157"/>
      <c r="ED48" s="157" t="s">
        <v>352</v>
      </c>
      <c r="EE48" s="157"/>
      <c r="EF48" s="157"/>
      <c r="EG48" s="157"/>
      <c r="EH48" s="157"/>
      <c r="EI48" s="157"/>
      <c r="EJ48" s="157"/>
      <c r="EK48" s="205"/>
    </row>
    <row r="51" spans="1:18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</row>
    <row r="52" s="3" customFormat="1" ht="12" customHeight="1" spans="1:1">
      <c r="A52" s="18" t="s">
        <v>518</v>
      </c>
    </row>
    <row r="53" s="3" customFormat="1" ht="12" customHeight="1" spans="1:1">
      <c r="A53" s="18" t="s">
        <v>519</v>
      </c>
    </row>
    <row r="54" s="3" customFormat="1" ht="12" customHeight="1" spans="1:1">
      <c r="A54" s="18" t="s">
        <v>520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DW6:EK6"/>
    <mergeCell ref="DW7:EK7"/>
    <mergeCell ref="Z8:DE8"/>
    <mergeCell ref="DW8:EK8"/>
    <mergeCell ref="Z10:DE10"/>
    <mergeCell ref="Z11:DE11"/>
    <mergeCell ref="DW11:EK11"/>
    <mergeCell ref="DW12:EK12"/>
    <mergeCell ref="A14:Q14"/>
    <mergeCell ref="R14:AF14"/>
    <mergeCell ref="AG14:AO14"/>
    <mergeCell ref="AP14:AU14"/>
    <mergeCell ref="AV14:BC14"/>
    <mergeCell ref="BD14:BH14"/>
    <mergeCell ref="BI14:BV14"/>
    <mergeCell ref="BW14:CA14"/>
    <mergeCell ref="CB14:DE14"/>
    <mergeCell ref="DF14:EK14"/>
    <mergeCell ref="A15:Q15"/>
    <mergeCell ref="R15:AF15"/>
    <mergeCell ref="AG15:AO15"/>
    <mergeCell ref="AP15:AU15"/>
    <mergeCell ref="AV15:BC15"/>
    <mergeCell ref="BD15:BH15"/>
    <mergeCell ref="BI15:BV15"/>
    <mergeCell ref="BW15:CA15"/>
    <mergeCell ref="CB15:DE15"/>
    <mergeCell ref="DF15:EK15"/>
    <mergeCell ref="A16:Q16"/>
    <mergeCell ref="R16:AF16"/>
    <mergeCell ref="AG16:AO16"/>
    <mergeCell ref="AP16:AU16"/>
    <mergeCell ref="AV16:BC16"/>
    <mergeCell ref="BD16:BH16"/>
    <mergeCell ref="BI16:BP16"/>
    <mergeCell ref="BQ16:BV16"/>
    <mergeCell ref="BW16:CA16"/>
    <mergeCell ref="CB16:CH16"/>
    <mergeCell ref="CI16:DE16"/>
    <mergeCell ref="DF16:DM16"/>
    <mergeCell ref="DN16:EK16"/>
    <mergeCell ref="A17:Q17"/>
    <mergeCell ref="R17:AF17"/>
    <mergeCell ref="AG17:AO17"/>
    <mergeCell ref="AP17:AU17"/>
    <mergeCell ref="AV17:BC17"/>
    <mergeCell ref="BD17:BH17"/>
    <mergeCell ref="BI17:BP17"/>
    <mergeCell ref="BQ17:BV17"/>
    <mergeCell ref="BW17:CA17"/>
    <mergeCell ref="CB17:CH17"/>
    <mergeCell ref="CI17:CX17"/>
    <mergeCell ref="CY17:DE17"/>
    <mergeCell ref="DF17:DM17"/>
    <mergeCell ref="DN17:DU17"/>
    <mergeCell ref="DV17:EC17"/>
    <mergeCell ref="ED17:EK17"/>
    <mergeCell ref="A18:Q18"/>
    <mergeCell ref="R18:AF18"/>
    <mergeCell ref="AG18:AO18"/>
    <mergeCell ref="AP18:AU18"/>
    <mergeCell ref="AV18:BC18"/>
    <mergeCell ref="BD18:BH18"/>
    <mergeCell ref="BI18:BP18"/>
    <mergeCell ref="BQ18:BV18"/>
    <mergeCell ref="BW18:CA18"/>
    <mergeCell ref="CB18:CH18"/>
    <mergeCell ref="CI18:CX18"/>
    <mergeCell ref="CY18:DE18"/>
    <mergeCell ref="DF18:DM18"/>
    <mergeCell ref="DN18:DU18"/>
    <mergeCell ref="DV18:EC18"/>
    <mergeCell ref="ED18:EK18"/>
    <mergeCell ref="A19:Q19"/>
    <mergeCell ref="R19:AF19"/>
    <mergeCell ref="AG19:AO19"/>
    <mergeCell ref="AP19:AU19"/>
    <mergeCell ref="AV19:BC19"/>
    <mergeCell ref="BD19:BH19"/>
    <mergeCell ref="BI19:BP19"/>
    <mergeCell ref="BQ19:BV19"/>
    <mergeCell ref="BW19:CA19"/>
    <mergeCell ref="CB19:CH19"/>
    <mergeCell ref="CI19:CP19"/>
    <mergeCell ref="CQ19:CX19"/>
    <mergeCell ref="CY19:DE19"/>
    <mergeCell ref="DF19:DM19"/>
    <mergeCell ref="DN19:DU19"/>
    <mergeCell ref="DV19:EC19"/>
    <mergeCell ref="ED19:EK19"/>
    <mergeCell ref="A20:Q20"/>
    <mergeCell ref="R20:AF20"/>
    <mergeCell ref="AG20:AO20"/>
    <mergeCell ref="AP20:AU20"/>
    <mergeCell ref="AV20:BC20"/>
    <mergeCell ref="BD20:BH20"/>
    <mergeCell ref="BI20:BP20"/>
    <mergeCell ref="BQ20:BV20"/>
    <mergeCell ref="BW20:CA20"/>
    <mergeCell ref="CB20:CH20"/>
    <mergeCell ref="CI20:CP20"/>
    <mergeCell ref="CQ20:CX20"/>
    <mergeCell ref="CY20:DE20"/>
    <mergeCell ref="DF20:DM20"/>
    <mergeCell ref="DN20:DU20"/>
    <mergeCell ref="DV20:EC20"/>
    <mergeCell ref="ED20:EK20"/>
    <mergeCell ref="A21:Q21"/>
    <mergeCell ref="R21:AF21"/>
    <mergeCell ref="AG21:AO21"/>
    <mergeCell ref="AP21:AU21"/>
    <mergeCell ref="AV21:BC21"/>
    <mergeCell ref="BD21:BH21"/>
    <mergeCell ref="BI21:BP21"/>
    <mergeCell ref="BQ21:BV21"/>
    <mergeCell ref="BW21:CA21"/>
    <mergeCell ref="CB21:CH21"/>
    <mergeCell ref="CI21:CP21"/>
    <mergeCell ref="CQ21:CX21"/>
    <mergeCell ref="CY21:DE21"/>
    <mergeCell ref="DF21:DM21"/>
    <mergeCell ref="DN21:DU21"/>
    <mergeCell ref="DV21:EC21"/>
    <mergeCell ref="ED21:EK21"/>
    <mergeCell ref="A22:Q22"/>
    <mergeCell ref="R22:AF22"/>
    <mergeCell ref="AG22:AO22"/>
    <mergeCell ref="AP22:AU22"/>
    <mergeCell ref="AV22:BC22"/>
    <mergeCell ref="BD22:BH22"/>
    <mergeCell ref="BI22:BP22"/>
    <mergeCell ref="BQ22:BV22"/>
    <mergeCell ref="BW22:CA22"/>
    <mergeCell ref="CB22:CH22"/>
    <mergeCell ref="CI22:CP22"/>
    <mergeCell ref="CQ22:CX22"/>
    <mergeCell ref="CY22:DE22"/>
    <mergeCell ref="DF22:DM22"/>
    <mergeCell ref="DN22:DU22"/>
    <mergeCell ref="DV22:EC22"/>
    <mergeCell ref="ED22:EK22"/>
    <mergeCell ref="A23:Q23"/>
    <mergeCell ref="R23:AF23"/>
    <mergeCell ref="AG23:AO23"/>
    <mergeCell ref="AP23:AU23"/>
    <mergeCell ref="AV23:BC23"/>
    <mergeCell ref="BD23:BH23"/>
    <mergeCell ref="BI23:BP23"/>
    <mergeCell ref="BQ23:BV23"/>
    <mergeCell ref="BW23:CA23"/>
    <mergeCell ref="CB23:CH23"/>
    <mergeCell ref="CI23:CP23"/>
    <mergeCell ref="CQ23:CX23"/>
    <mergeCell ref="CY23:DE23"/>
    <mergeCell ref="DF23:DM23"/>
    <mergeCell ref="DN23:DU23"/>
    <mergeCell ref="DV23:EC23"/>
    <mergeCell ref="ED23:EK23"/>
    <mergeCell ref="A24:Q24"/>
    <mergeCell ref="R24:AF24"/>
    <mergeCell ref="AG24:AO24"/>
    <mergeCell ref="AP24:AU24"/>
    <mergeCell ref="AV24:BC24"/>
    <mergeCell ref="BD24:BH24"/>
    <mergeCell ref="BI24:BP24"/>
    <mergeCell ref="BQ24:BV24"/>
    <mergeCell ref="BW24:CA24"/>
    <mergeCell ref="CB24:CH24"/>
    <mergeCell ref="CI24:CP24"/>
    <mergeCell ref="CQ24:CX24"/>
    <mergeCell ref="CY24:DE24"/>
    <mergeCell ref="DF24:DM24"/>
    <mergeCell ref="DN24:DU24"/>
    <mergeCell ref="DV24:EC24"/>
    <mergeCell ref="ED24:EK24"/>
    <mergeCell ref="A25:Q25"/>
    <mergeCell ref="R25:AF25"/>
    <mergeCell ref="AG25:AO25"/>
    <mergeCell ref="AP25:AU25"/>
    <mergeCell ref="AV25:BC25"/>
    <mergeCell ref="BD25:BH25"/>
    <mergeCell ref="BI25:BP25"/>
    <mergeCell ref="BQ25:BV25"/>
    <mergeCell ref="BW25:CA25"/>
    <mergeCell ref="CB25:CH25"/>
    <mergeCell ref="CI25:CP25"/>
    <mergeCell ref="CQ25:CX25"/>
    <mergeCell ref="CY25:DE25"/>
    <mergeCell ref="DF25:DM25"/>
    <mergeCell ref="DN25:DU25"/>
    <mergeCell ref="DV25:EC25"/>
    <mergeCell ref="ED25:EK25"/>
    <mergeCell ref="A26:Q26"/>
    <mergeCell ref="A27:Q27"/>
    <mergeCell ref="A28:Q28"/>
    <mergeCell ref="R28:AF28"/>
    <mergeCell ref="AG28:AO28"/>
    <mergeCell ref="AP28:AU28"/>
    <mergeCell ref="AV28:BC28"/>
    <mergeCell ref="BD28:BH28"/>
    <mergeCell ref="BI28:BP28"/>
    <mergeCell ref="BQ28:BV28"/>
    <mergeCell ref="BW28:CA28"/>
    <mergeCell ref="CB28:CH28"/>
    <mergeCell ref="CI28:CP28"/>
    <mergeCell ref="CQ28:CX28"/>
    <mergeCell ref="CY28:DE28"/>
    <mergeCell ref="DF28:DM28"/>
    <mergeCell ref="DN28:DU28"/>
    <mergeCell ref="DV28:EC28"/>
    <mergeCell ref="ED28:EK28"/>
    <mergeCell ref="A29:Q29"/>
    <mergeCell ref="R29:AF29"/>
    <mergeCell ref="AG29:AO29"/>
    <mergeCell ref="AP29:AU29"/>
    <mergeCell ref="AV29:BC29"/>
    <mergeCell ref="BD29:BH29"/>
    <mergeCell ref="BI29:BP29"/>
    <mergeCell ref="BQ29:BV29"/>
    <mergeCell ref="BW29:CA29"/>
    <mergeCell ref="CB29:CH29"/>
    <mergeCell ref="CI29:CP29"/>
    <mergeCell ref="CQ29:CX29"/>
    <mergeCell ref="CY29:DE29"/>
    <mergeCell ref="DF29:DM29"/>
    <mergeCell ref="DN29:DU29"/>
    <mergeCell ref="DV29:EC29"/>
    <mergeCell ref="ED29:EK29"/>
    <mergeCell ref="A30:Q30"/>
    <mergeCell ref="A31:Q31"/>
    <mergeCell ref="A32:Q32"/>
    <mergeCell ref="R32:AF32"/>
    <mergeCell ref="AG32:AO32"/>
    <mergeCell ref="AP32:AU32"/>
    <mergeCell ref="AV32:BC32"/>
    <mergeCell ref="BD32:BH32"/>
    <mergeCell ref="BI32:BP32"/>
    <mergeCell ref="BQ32:BV32"/>
    <mergeCell ref="BW32:CA32"/>
    <mergeCell ref="CB32:CH32"/>
    <mergeCell ref="CI32:CP32"/>
    <mergeCell ref="CQ32:CX32"/>
    <mergeCell ref="CY32:DE32"/>
    <mergeCell ref="DF32:DM32"/>
    <mergeCell ref="DN32:DU32"/>
    <mergeCell ref="DV32:EC32"/>
    <mergeCell ref="ED32:EK32"/>
    <mergeCell ref="A33:Q33"/>
    <mergeCell ref="A34:Q34"/>
    <mergeCell ref="A35:Q35"/>
    <mergeCell ref="A36:Q36"/>
    <mergeCell ref="A37:Q37"/>
    <mergeCell ref="R37:AF37"/>
    <mergeCell ref="AG37:AO37"/>
    <mergeCell ref="AP37:AU37"/>
    <mergeCell ref="AV37:BC37"/>
    <mergeCell ref="BD37:BH37"/>
    <mergeCell ref="BI37:BP37"/>
    <mergeCell ref="BQ37:BV37"/>
    <mergeCell ref="BW37:CA37"/>
    <mergeCell ref="CB37:CH37"/>
    <mergeCell ref="CI37:CP37"/>
    <mergeCell ref="CQ37:CX37"/>
    <mergeCell ref="CY37:DE37"/>
    <mergeCell ref="DF37:DM37"/>
    <mergeCell ref="DN37:DU37"/>
    <mergeCell ref="DV37:EC37"/>
    <mergeCell ref="ED37:EK37"/>
    <mergeCell ref="A38:Q38"/>
    <mergeCell ref="A39:Q39"/>
    <mergeCell ref="A40:Q40"/>
    <mergeCell ref="A41:Q41"/>
    <mergeCell ref="A42:Q42"/>
    <mergeCell ref="R42:AF42"/>
    <mergeCell ref="AG42:AO42"/>
    <mergeCell ref="AP42:AU42"/>
    <mergeCell ref="AV42:BC42"/>
    <mergeCell ref="BD42:BH42"/>
    <mergeCell ref="BI42:BP42"/>
    <mergeCell ref="BQ42:BV42"/>
    <mergeCell ref="BW42:CA42"/>
    <mergeCell ref="CB42:CH42"/>
    <mergeCell ref="CI42:CP42"/>
    <mergeCell ref="CQ42:CX42"/>
    <mergeCell ref="CY42:DE42"/>
    <mergeCell ref="DF42:DM42"/>
    <mergeCell ref="DN42:DU42"/>
    <mergeCell ref="DV42:EC42"/>
    <mergeCell ref="ED42:EK42"/>
    <mergeCell ref="A43:Q43"/>
    <mergeCell ref="A44:Q44"/>
    <mergeCell ref="A45:Q45"/>
    <mergeCell ref="A46:Q46"/>
    <mergeCell ref="A47:Q47"/>
    <mergeCell ref="R47:AF47"/>
    <mergeCell ref="AG47:AO47"/>
    <mergeCell ref="AP47:AU47"/>
    <mergeCell ref="AV47:BC47"/>
    <mergeCell ref="BD47:BH47"/>
    <mergeCell ref="BI47:BP47"/>
    <mergeCell ref="BQ47:BV47"/>
    <mergeCell ref="BW47:CA47"/>
    <mergeCell ref="CB47:CH47"/>
    <mergeCell ref="CI47:CP47"/>
    <mergeCell ref="CQ47:CX47"/>
    <mergeCell ref="CY47:DE47"/>
    <mergeCell ref="DF47:DM47"/>
    <mergeCell ref="DN47:DU47"/>
    <mergeCell ref="DV47:EC47"/>
    <mergeCell ref="ED47:EK47"/>
    <mergeCell ref="A48:Q48"/>
    <mergeCell ref="R48:AF48"/>
    <mergeCell ref="AG48:AO48"/>
    <mergeCell ref="AP48:AU48"/>
    <mergeCell ref="BD48:BH48"/>
    <mergeCell ref="BI48:BP48"/>
    <mergeCell ref="BQ48:BV48"/>
    <mergeCell ref="BW48:CA48"/>
    <mergeCell ref="CB48:CH48"/>
    <mergeCell ref="CI48:CP48"/>
    <mergeCell ref="CQ48:CX48"/>
    <mergeCell ref="CY48:DE48"/>
    <mergeCell ref="DF48:DM48"/>
    <mergeCell ref="DN48:DU48"/>
    <mergeCell ref="DV48:EC48"/>
    <mergeCell ref="ED48:EK48"/>
    <mergeCell ref="DW9:EK10"/>
    <mergeCell ref="DF30:DM31"/>
    <mergeCell ref="DN30:DU31"/>
    <mergeCell ref="DV30:EC31"/>
    <mergeCell ref="ED30:EK31"/>
    <mergeCell ref="CY26:DE27"/>
    <mergeCell ref="DF26:DM27"/>
    <mergeCell ref="DN26:DU27"/>
    <mergeCell ref="DV26:EC27"/>
    <mergeCell ref="ED26:EK27"/>
    <mergeCell ref="CI30:CP31"/>
    <mergeCell ref="CQ30:CX31"/>
    <mergeCell ref="CY30:DE31"/>
    <mergeCell ref="CI26:CP27"/>
    <mergeCell ref="CQ26:CX27"/>
    <mergeCell ref="CI33:CP34"/>
    <mergeCell ref="CQ33:CX34"/>
    <mergeCell ref="CY33:DE34"/>
    <mergeCell ref="DF33:DM34"/>
    <mergeCell ref="DN33:DU34"/>
    <mergeCell ref="DV33:EC34"/>
    <mergeCell ref="ED33:EK34"/>
    <mergeCell ref="BW26:CA27"/>
    <mergeCell ref="CB26:CH27"/>
    <mergeCell ref="CI35:CP36"/>
    <mergeCell ref="CQ35:CX36"/>
    <mergeCell ref="DF38:DM39"/>
    <mergeCell ref="DN38:DU39"/>
    <mergeCell ref="DV38:EC39"/>
    <mergeCell ref="ED38:EK39"/>
    <mergeCell ref="CB38:CH39"/>
    <mergeCell ref="CI38:CP39"/>
    <mergeCell ref="CQ38:CX39"/>
    <mergeCell ref="CY38:DE39"/>
    <mergeCell ref="R38:AF39"/>
    <mergeCell ref="AG38:AO39"/>
    <mergeCell ref="AP38:AU39"/>
    <mergeCell ref="BD38:BH39"/>
    <mergeCell ref="BI38:BP39"/>
    <mergeCell ref="BQ38:BV39"/>
    <mergeCell ref="BW38:CA39"/>
    <mergeCell ref="DF43:DM44"/>
    <mergeCell ref="DN43:DU44"/>
    <mergeCell ref="DV43:EC44"/>
    <mergeCell ref="ED43:EK44"/>
    <mergeCell ref="BW43:CA44"/>
    <mergeCell ref="CB43:CH44"/>
    <mergeCell ref="CI43:CP44"/>
    <mergeCell ref="CQ43:CX44"/>
    <mergeCell ref="CY43:DE44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R26:AF27"/>
    <mergeCell ref="AG26:AO27"/>
    <mergeCell ref="AP26:AU27"/>
    <mergeCell ref="BD26:BH27"/>
    <mergeCell ref="BI26:BP27"/>
    <mergeCell ref="BQ26:BV2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AV30:BC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Y35:DE36"/>
    <mergeCell ref="DF35:DM36"/>
    <mergeCell ref="DN35:DU36"/>
    <mergeCell ref="DV35:EC36"/>
    <mergeCell ref="ED35:EK36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N40:DU41"/>
    <mergeCell ref="DV40:EC41"/>
    <mergeCell ref="ED40:EK41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AV26:BC27"/>
    <mergeCell ref="AV33:BC34"/>
    <mergeCell ref="AV35:BC36"/>
    <mergeCell ref="AV38:BC39"/>
    <mergeCell ref="AV40:BC41"/>
    <mergeCell ref="AV43:BC44"/>
    <mergeCell ref="AV45:BC46"/>
  </mergeCells>
  <pageMargins left="0.590551181102362" right="0.393700787401575" top="1.18110236220472" bottom="0.393700787401575" header="0.275590551181102" footer="0.275590551181102"/>
  <pageSetup paperSize="9" scale="66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K42"/>
  <sheetViews>
    <sheetView workbookViewId="0">
      <selection activeCell="BS13" sqref="CN12:CV13;BO12:BW13"/>
    </sheetView>
  </sheetViews>
  <sheetFormatPr defaultColWidth="1.42222222222222" defaultRowHeight="15.75"/>
  <cols>
    <col min="1" max="57" width="1.42222222222222" style="4"/>
    <col min="58" max="75" width="1.71111111111111" style="4" customWidth="1"/>
    <col min="76" max="16384" width="1.42222222222222" style="4"/>
  </cols>
  <sheetData>
    <row r="1" s="1" customFormat="1" ht="12.75" spans="1:141">
      <c r="A1" s="68" t="s">
        <v>465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1" t="s">
        <v>76</v>
      </c>
      <c r="U1" s="68"/>
      <c r="V1" s="68"/>
      <c r="W1" s="68"/>
      <c r="X1" s="85"/>
      <c r="Y1" s="152" t="s">
        <v>521</v>
      </c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9"/>
      <c r="BF1" s="152" t="s">
        <v>522</v>
      </c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</row>
    <row r="2" s="1" customFormat="1" ht="12.75" spans="1:14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8" t="s">
        <v>82</v>
      </c>
      <c r="U2" s="87"/>
      <c r="V2" s="87"/>
      <c r="W2" s="87"/>
      <c r="X2" s="88"/>
      <c r="Y2" s="78" t="s">
        <v>84</v>
      </c>
      <c r="Z2" s="87"/>
      <c r="AA2" s="87"/>
      <c r="AB2" s="87"/>
      <c r="AC2" s="87"/>
      <c r="AD2" s="87"/>
      <c r="AE2" s="87"/>
      <c r="AF2" s="87"/>
      <c r="AG2" s="88"/>
      <c r="AH2" s="152" t="s">
        <v>216</v>
      </c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9"/>
      <c r="BF2" s="78" t="s">
        <v>84</v>
      </c>
      <c r="BG2" s="87"/>
      <c r="BH2" s="87"/>
      <c r="BI2" s="87"/>
      <c r="BJ2" s="87"/>
      <c r="BK2" s="87"/>
      <c r="BL2" s="87"/>
      <c r="BM2" s="87"/>
      <c r="BN2" s="88"/>
      <c r="BO2" s="152" t="s">
        <v>216</v>
      </c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</row>
    <row r="3" s="1" customFormat="1" ht="12.75" spans="1:1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8"/>
      <c r="U3" s="87"/>
      <c r="V3" s="87"/>
      <c r="W3" s="87"/>
      <c r="X3" s="88"/>
      <c r="Y3" s="78"/>
      <c r="Z3" s="87"/>
      <c r="AA3" s="87"/>
      <c r="AB3" s="87"/>
      <c r="AC3" s="87"/>
      <c r="AD3" s="87"/>
      <c r="AE3" s="87"/>
      <c r="AF3" s="87"/>
      <c r="AG3" s="88"/>
      <c r="AH3" s="78" t="s">
        <v>523</v>
      </c>
      <c r="AI3" s="87"/>
      <c r="AJ3" s="87"/>
      <c r="AK3" s="87"/>
      <c r="AL3" s="87"/>
      <c r="AM3" s="87"/>
      <c r="AN3" s="87"/>
      <c r="AO3" s="88"/>
      <c r="AP3" s="61" t="s">
        <v>524</v>
      </c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85"/>
      <c r="BF3" s="78"/>
      <c r="BG3" s="87"/>
      <c r="BH3" s="87"/>
      <c r="BI3" s="87"/>
      <c r="BJ3" s="87"/>
      <c r="BK3" s="87"/>
      <c r="BL3" s="87"/>
      <c r="BM3" s="87"/>
      <c r="BN3" s="88"/>
      <c r="BO3" s="61" t="s">
        <v>525</v>
      </c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85"/>
      <c r="CN3" s="61" t="s">
        <v>526</v>
      </c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85"/>
      <c r="DM3" s="61" t="s">
        <v>527</v>
      </c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="1" customFormat="1" ht="12.75" spans="1:14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8"/>
      <c r="U4" s="87"/>
      <c r="V4" s="87"/>
      <c r="W4" s="87"/>
      <c r="X4" s="88"/>
      <c r="Y4" s="78"/>
      <c r="Z4" s="87"/>
      <c r="AA4" s="87"/>
      <c r="AB4" s="87"/>
      <c r="AC4" s="87"/>
      <c r="AD4" s="87"/>
      <c r="AE4" s="87"/>
      <c r="AF4" s="87"/>
      <c r="AG4" s="88"/>
      <c r="AH4" s="78" t="s">
        <v>528</v>
      </c>
      <c r="AI4" s="87"/>
      <c r="AJ4" s="87"/>
      <c r="AK4" s="87"/>
      <c r="AL4" s="87"/>
      <c r="AM4" s="87"/>
      <c r="AN4" s="87"/>
      <c r="AO4" s="88"/>
      <c r="AP4" s="79" t="s">
        <v>529</v>
      </c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89"/>
      <c r="BF4" s="78"/>
      <c r="BG4" s="87"/>
      <c r="BH4" s="87"/>
      <c r="BI4" s="87"/>
      <c r="BJ4" s="87"/>
      <c r="BK4" s="87"/>
      <c r="BL4" s="87"/>
      <c r="BM4" s="87"/>
      <c r="BN4" s="88"/>
      <c r="BO4" s="79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89"/>
      <c r="CN4" s="79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89"/>
      <c r="DM4" s="79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</row>
    <row r="5" s="1" customFormat="1" ht="12.75" spans="1:14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8"/>
      <c r="U5" s="87"/>
      <c r="V5" s="87"/>
      <c r="W5" s="87"/>
      <c r="X5" s="88"/>
      <c r="Y5" s="78"/>
      <c r="Z5" s="87"/>
      <c r="AA5" s="87"/>
      <c r="AB5" s="87"/>
      <c r="AC5" s="87"/>
      <c r="AD5" s="87"/>
      <c r="AE5" s="87"/>
      <c r="AF5" s="87"/>
      <c r="AG5" s="88"/>
      <c r="AH5" s="78" t="s">
        <v>530</v>
      </c>
      <c r="AI5" s="87"/>
      <c r="AJ5" s="87"/>
      <c r="AK5" s="87"/>
      <c r="AL5" s="87"/>
      <c r="AM5" s="87"/>
      <c r="AN5" s="87"/>
      <c r="AO5" s="88"/>
      <c r="AP5" s="78" t="s">
        <v>531</v>
      </c>
      <c r="AQ5" s="87"/>
      <c r="AR5" s="87"/>
      <c r="AS5" s="87"/>
      <c r="AT5" s="87"/>
      <c r="AU5" s="87"/>
      <c r="AV5" s="87"/>
      <c r="AW5" s="88"/>
      <c r="AX5" s="78" t="s">
        <v>532</v>
      </c>
      <c r="AY5" s="87"/>
      <c r="AZ5" s="87"/>
      <c r="BA5" s="87"/>
      <c r="BB5" s="87"/>
      <c r="BC5" s="87"/>
      <c r="BD5" s="87"/>
      <c r="BE5" s="88"/>
      <c r="BF5" s="78"/>
      <c r="BG5" s="87"/>
      <c r="BH5" s="87"/>
      <c r="BI5" s="87"/>
      <c r="BJ5" s="87"/>
      <c r="BK5" s="87"/>
      <c r="BL5" s="87"/>
      <c r="BM5" s="87"/>
      <c r="BN5" s="88"/>
      <c r="BO5" s="87" t="s">
        <v>84</v>
      </c>
      <c r="BP5" s="87"/>
      <c r="BQ5" s="87"/>
      <c r="BR5" s="87"/>
      <c r="BS5" s="87"/>
      <c r="BT5" s="87"/>
      <c r="BU5" s="87"/>
      <c r="BV5" s="87"/>
      <c r="BW5" s="88"/>
      <c r="BX5" s="152" t="s">
        <v>216</v>
      </c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9"/>
      <c r="CN5" s="87" t="s">
        <v>84</v>
      </c>
      <c r="CO5" s="87"/>
      <c r="CP5" s="87"/>
      <c r="CQ5" s="87"/>
      <c r="CR5" s="87"/>
      <c r="CS5" s="87"/>
      <c r="CT5" s="87"/>
      <c r="CU5" s="87"/>
      <c r="CV5" s="88"/>
      <c r="CW5" s="152" t="s">
        <v>216</v>
      </c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9"/>
      <c r="DM5" s="87" t="s">
        <v>84</v>
      </c>
      <c r="DN5" s="87"/>
      <c r="DO5" s="87"/>
      <c r="DP5" s="87"/>
      <c r="DQ5" s="87"/>
      <c r="DR5" s="87"/>
      <c r="DS5" s="87"/>
      <c r="DT5" s="87"/>
      <c r="DU5" s="88"/>
      <c r="DV5" s="152" t="s">
        <v>216</v>
      </c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</row>
    <row r="6" s="1" customFormat="1" ht="12.75" spans="1:14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8"/>
      <c r="U6" s="87"/>
      <c r="V6" s="87"/>
      <c r="W6" s="87"/>
      <c r="X6" s="88"/>
      <c r="Y6" s="78"/>
      <c r="Z6" s="87"/>
      <c r="AA6" s="87"/>
      <c r="AB6" s="87"/>
      <c r="AC6" s="87"/>
      <c r="AD6" s="87"/>
      <c r="AE6" s="87"/>
      <c r="AF6" s="87"/>
      <c r="AG6" s="88"/>
      <c r="AH6" s="78" t="s">
        <v>533</v>
      </c>
      <c r="AI6" s="87"/>
      <c r="AJ6" s="87"/>
      <c r="AK6" s="87"/>
      <c r="AL6" s="87"/>
      <c r="AM6" s="87"/>
      <c r="AN6" s="87"/>
      <c r="AO6" s="88"/>
      <c r="AP6" s="78" t="s">
        <v>530</v>
      </c>
      <c r="AQ6" s="87"/>
      <c r="AR6" s="87"/>
      <c r="AS6" s="87"/>
      <c r="AT6" s="87"/>
      <c r="AU6" s="87"/>
      <c r="AV6" s="87"/>
      <c r="AW6" s="88"/>
      <c r="AX6" s="78" t="s">
        <v>534</v>
      </c>
      <c r="AY6" s="87"/>
      <c r="AZ6" s="87"/>
      <c r="BA6" s="87"/>
      <c r="BB6" s="87"/>
      <c r="BC6" s="87"/>
      <c r="BD6" s="87"/>
      <c r="BE6" s="88"/>
      <c r="BF6" s="78"/>
      <c r="BG6" s="87"/>
      <c r="BH6" s="87"/>
      <c r="BI6" s="87"/>
      <c r="BJ6" s="87"/>
      <c r="BK6" s="87"/>
      <c r="BL6" s="87"/>
      <c r="BM6" s="87"/>
      <c r="BN6" s="88"/>
      <c r="BO6" s="87"/>
      <c r="BP6" s="87"/>
      <c r="BQ6" s="87"/>
      <c r="BR6" s="87"/>
      <c r="BS6" s="87"/>
      <c r="BT6" s="87"/>
      <c r="BU6" s="87"/>
      <c r="BV6" s="87"/>
      <c r="BW6" s="88"/>
      <c r="BX6" s="78" t="s">
        <v>535</v>
      </c>
      <c r="BY6" s="87"/>
      <c r="BZ6" s="87"/>
      <c r="CA6" s="87"/>
      <c r="CB6" s="87"/>
      <c r="CC6" s="87"/>
      <c r="CD6" s="87"/>
      <c r="CE6" s="88"/>
      <c r="CF6" s="61" t="s">
        <v>536</v>
      </c>
      <c r="CG6" s="68"/>
      <c r="CH6" s="68"/>
      <c r="CI6" s="68"/>
      <c r="CJ6" s="68"/>
      <c r="CK6" s="68"/>
      <c r="CL6" s="68"/>
      <c r="CM6" s="85"/>
      <c r="CN6" s="87"/>
      <c r="CO6" s="87"/>
      <c r="CP6" s="87"/>
      <c r="CQ6" s="87"/>
      <c r="CR6" s="87"/>
      <c r="CS6" s="87"/>
      <c r="CT6" s="87"/>
      <c r="CU6" s="87"/>
      <c r="CV6" s="88"/>
      <c r="CW6" s="78" t="s">
        <v>535</v>
      </c>
      <c r="CX6" s="87"/>
      <c r="CY6" s="87"/>
      <c r="CZ6" s="87"/>
      <c r="DA6" s="87"/>
      <c r="DB6" s="87"/>
      <c r="DC6" s="87"/>
      <c r="DD6" s="88"/>
      <c r="DE6" s="61" t="s">
        <v>536</v>
      </c>
      <c r="DF6" s="68"/>
      <c r="DG6" s="68"/>
      <c r="DH6" s="68"/>
      <c r="DI6" s="68"/>
      <c r="DJ6" s="68"/>
      <c r="DK6" s="68"/>
      <c r="DL6" s="85"/>
      <c r="DM6" s="87"/>
      <c r="DN6" s="87"/>
      <c r="DO6" s="87"/>
      <c r="DP6" s="87"/>
      <c r="DQ6" s="87"/>
      <c r="DR6" s="87"/>
      <c r="DS6" s="87"/>
      <c r="DT6" s="87"/>
      <c r="DU6" s="88"/>
      <c r="DV6" s="78" t="s">
        <v>535</v>
      </c>
      <c r="DW6" s="87"/>
      <c r="DX6" s="87"/>
      <c r="DY6" s="87"/>
      <c r="DZ6" s="87"/>
      <c r="EA6" s="87"/>
      <c r="EB6" s="87"/>
      <c r="EC6" s="88"/>
      <c r="ED6" s="78" t="s">
        <v>536</v>
      </c>
      <c r="EE6" s="69"/>
      <c r="EF6" s="69"/>
      <c r="EG6" s="69"/>
      <c r="EH6" s="69"/>
      <c r="EI6" s="69"/>
      <c r="EJ6" s="69"/>
      <c r="EK6" s="69"/>
    </row>
    <row r="7" s="1" customFormat="1" ht="12.75" spans="1:14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8"/>
      <c r="U7" s="87"/>
      <c r="V7" s="87"/>
      <c r="W7" s="87"/>
      <c r="X7" s="88"/>
      <c r="Y7" s="78"/>
      <c r="Z7" s="87"/>
      <c r="AA7" s="87"/>
      <c r="AB7" s="87"/>
      <c r="AC7" s="87"/>
      <c r="AD7" s="87"/>
      <c r="AE7" s="87"/>
      <c r="AF7" s="87"/>
      <c r="AG7" s="88"/>
      <c r="AH7" s="78" t="s">
        <v>537</v>
      </c>
      <c r="AI7" s="87"/>
      <c r="AJ7" s="87"/>
      <c r="AK7" s="87"/>
      <c r="AL7" s="87"/>
      <c r="AM7" s="87"/>
      <c r="AN7" s="87"/>
      <c r="AO7" s="88"/>
      <c r="AP7" s="78"/>
      <c r="AQ7" s="87"/>
      <c r="AR7" s="87"/>
      <c r="AS7" s="87"/>
      <c r="AT7" s="87"/>
      <c r="AU7" s="87"/>
      <c r="AV7" s="87"/>
      <c r="AW7" s="88"/>
      <c r="AX7" s="78"/>
      <c r="AY7" s="87"/>
      <c r="AZ7" s="87"/>
      <c r="BA7" s="87"/>
      <c r="BB7" s="87"/>
      <c r="BC7" s="87"/>
      <c r="BD7" s="87"/>
      <c r="BE7" s="88"/>
      <c r="BF7" s="78"/>
      <c r="BG7" s="87"/>
      <c r="BH7" s="87"/>
      <c r="BI7" s="87"/>
      <c r="BJ7" s="87"/>
      <c r="BK7" s="87"/>
      <c r="BL7" s="87"/>
      <c r="BM7" s="87"/>
      <c r="BN7" s="88"/>
      <c r="BO7" s="87"/>
      <c r="BP7" s="87"/>
      <c r="BQ7" s="87"/>
      <c r="BR7" s="87"/>
      <c r="BS7" s="87"/>
      <c r="BT7" s="87"/>
      <c r="BU7" s="87"/>
      <c r="BV7" s="87"/>
      <c r="BW7" s="88"/>
      <c r="BX7" s="87" t="s">
        <v>538</v>
      </c>
      <c r="BY7" s="87"/>
      <c r="BZ7" s="87"/>
      <c r="CA7" s="87"/>
      <c r="CB7" s="87"/>
      <c r="CC7" s="87"/>
      <c r="CD7" s="87"/>
      <c r="CE7" s="88"/>
      <c r="CF7" s="78" t="s">
        <v>539</v>
      </c>
      <c r="CG7" s="87"/>
      <c r="CH7" s="87"/>
      <c r="CI7" s="87"/>
      <c r="CJ7" s="87"/>
      <c r="CK7" s="87"/>
      <c r="CL7" s="87"/>
      <c r="CM7" s="88"/>
      <c r="CN7" s="87"/>
      <c r="CO7" s="87"/>
      <c r="CP7" s="87"/>
      <c r="CQ7" s="87"/>
      <c r="CR7" s="87"/>
      <c r="CS7" s="87"/>
      <c r="CT7" s="87"/>
      <c r="CU7" s="87"/>
      <c r="CV7" s="88"/>
      <c r="CW7" s="87" t="s">
        <v>538</v>
      </c>
      <c r="CX7" s="87"/>
      <c r="CY7" s="87"/>
      <c r="CZ7" s="87"/>
      <c r="DA7" s="87"/>
      <c r="DB7" s="87"/>
      <c r="DC7" s="87"/>
      <c r="DD7" s="88"/>
      <c r="DE7" s="78" t="s">
        <v>539</v>
      </c>
      <c r="DF7" s="87"/>
      <c r="DG7" s="87"/>
      <c r="DH7" s="87"/>
      <c r="DI7" s="87"/>
      <c r="DJ7" s="87"/>
      <c r="DK7" s="87"/>
      <c r="DL7" s="88"/>
      <c r="DM7" s="87"/>
      <c r="DN7" s="87"/>
      <c r="DO7" s="87"/>
      <c r="DP7" s="87"/>
      <c r="DQ7" s="87"/>
      <c r="DR7" s="87"/>
      <c r="DS7" s="87"/>
      <c r="DT7" s="87"/>
      <c r="DU7" s="88"/>
      <c r="DV7" s="87" t="s">
        <v>538</v>
      </c>
      <c r="DW7" s="87"/>
      <c r="DX7" s="87"/>
      <c r="DY7" s="87"/>
      <c r="DZ7" s="87"/>
      <c r="EA7" s="87"/>
      <c r="EB7" s="87"/>
      <c r="EC7" s="88"/>
      <c r="ED7" s="69" t="s">
        <v>539</v>
      </c>
      <c r="EE7" s="69"/>
      <c r="EF7" s="69"/>
      <c r="EG7" s="69"/>
      <c r="EH7" s="69"/>
      <c r="EI7" s="69"/>
      <c r="EJ7" s="69"/>
      <c r="EK7" s="69"/>
    </row>
    <row r="8" s="1" customFormat="1" ht="12.75" spans="1:14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8"/>
      <c r="U8" s="87"/>
      <c r="V8" s="87"/>
      <c r="W8" s="87"/>
      <c r="X8" s="88"/>
      <c r="Y8" s="78"/>
      <c r="Z8" s="87"/>
      <c r="AA8" s="87"/>
      <c r="AB8" s="87"/>
      <c r="AC8" s="87"/>
      <c r="AD8" s="87"/>
      <c r="AE8" s="87"/>
      <c r="AF8" s="87"/>
      <c r="AG8" s="88"/>
      <c r="AH8" s="78"/>
      <c r="AI8" s="87"/>
      <c r="AJ8" s="87"/>
      <c r="AK8" s="87"/>
      <c r="AL8" s="87"/>
      <c r="AM8" s="87"/>
      <c r="AN8" s="87"/>
      <c r="AO8" s="88"/>
      <c r="AP8" s="78"/>
      <c r="AQ8" s="87"/>
      <c r="AR8" s="87"/>
      <c r="AS8" s="87"/>
      <c r="AT8" s="87"/>
      <c r="AU8" s="87"/>
      <c r="AV8" s="87"/>
      <c r="AW8" s="88"/>
      <c r="AX8" s="78"/>
      <c r="AY8" s="87"/>
      <c r="AZ8" s="87"/>
      <c r="BA8" s="87"/>
      <c r="BB8" s="87"/>
      <c r="BC8" s="87"/>
      <c r="BD8" s="87"/>
      <c r="BE8" s="88"/>
      <c r="BF8" s="78"/>
      <c r="BG8" s="87"/>
      <c r="BH8" s="87"/>
      <c r="BI8" s="87"/>
      <c r="BJ8" s="87"/>
      <c r="BK8" s="87"/>
      <c r="BL8" s="87"/>
      <c r="BM8" s="87"/>
      <c r="BN8" s="88"/>
      <c r="BO8" s="87"/>
      <c r="BP8" s="87"/>
      <c r="BQ8" s="87"/>
      <c r="BR8" s="87"/>
      <c r="BS8" s="87"/>
      <c r="BT8" s="87"/>
      <c r="BU8" s="87"/>
      <c r="BV8" s="87"/>
      <c r="BW8" s="88"/>
      <c r="BX8" s="87" t="s">
        <v>540</v>
      </c>
      <c r="BY8" s="87"/>
      <c r="BZ8" s="87"/>
      <c r="CA8" s="87"/>
      <c r="CB8" s="87"/>
      <c r="CC8" s="87"/>
      <c r="CD8" s="87"/>
      <c r="CE8" s="88"/>
      <c r="CF8" s="78" t="s">
        <v>541</v>
      </c>
      <c r="CG8" s="87"/>
      <c r="CH8" s="87"/>
      <c r="CI8" s="87"/>
      <c r="CJ8" s="87"/>
      <c r="CK8" s="87"/>
      <c r="CL8" s="87"/>
      <c r="CM8" s="88"/>
      <c r="CN8" s="87"/>
      <c r="CO8" s="87"/>
      <c r="CP8" s="87"/>
      <c r="CQ8" s="87"/>
      <c r="CR8" s="87"/>
      <c r="CS8" s="87"/>
      <c r="CT8" s="87"/>
      <c r="CU8" s="87"/>
      <c r="CV8" s="88"/>
      <c r="CW8" s="87" t="s">
        <v>540</v>
      </c>
      <c r="CX8" s="87"/>
      <c r="CY8" s="87"/>
      <c r="CZ8" s="87"/>
      <c r="DA8" s="87"/>
      <c r="DB8" s="87"/>
      <c r="DC8" s="87"/>
      <c r="DD8" s="88"/>
      <c r="DE8" s="78" t="s">
        <v>541</v>
      </c>
      <c r="DF8" s="87"/>
      <c r="DG8" s="87"/>
      <c r="DH8" s="87"/>
      <c r="DI8" s="87"/>
      <c r="DJ8" s="87"/>
      <c r="DK8" s="87"/>
      <c r="DL8" s="88"/>
      <c r="DM8" s="87"/>
      <c r="DN8" s="87"/>
      <c r="DO8" s="87"/>
      <c r="DP8" s="87"/>
      <c r="DQ8" s="87"/>
      <c r="DR8" s="87"/>
      <c r="DS8" s="87"/>
      <c r="DT8" s="87"/>
      <c r="DU8" s="88"/>
      <c r="DV8" s="87" t="s">
        <v>540</v>
      </c>
      <c r="DW8" s="87"/>
      <c r="DX8" s="87"/>
      <c r="DY8" s="87"/>
      <c r="DZ8" s="87"/>
      <c r="EA8" s="87"/>
      <c r="EB8" s="87"/>
      <c r="EC8" s="88"/>
      <c r="ED8" s="69" t="s">
        <v>541</v>
      </c>
      <c r="EE8" s="69"/>
      <c r="EF8" s="69"/>
      <c r="EG8" s="69"/>
      <c r="EH8" s="69"/>
      <c r="EI8" s="69"/>
      <c r="EJ8" s="69"/>
      <c r="EK8" s="69"/>
    </row>
    <row r="9" s="1" customFormat="1" ht="12.75" spans="1:14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8"/>
      <c r="U9" s="87"/>
      <c r="V9" s="87"/>
      <c r="W9" s="87"/>
      <c r="X9" s="88"/>
      <c r="Y9" s="78"/>
      <c r="Z9" s="87"/>
      <c r="AA9" s="87"/>
      <c r="AB9" s="87"/>
      <c r="AC9" s="87"/>
      <c r="AD9" s="87"/>
      <c r="AE9" s="87"/>
      <c r="AF9" s="87"/>
      <c r="AG9" s="88"/>
      <c r="AH9" s="78"/>
      <c r="AI9" s="87"/>
      <c r="AJ9" s="87"/>
      <c r="AK9" s="87"/>
      <c r="AL9" s="87"/>
      <c r="AM9" s="87"/>
      <c r="AN9" s="87"/>
      <c r="AO9" s="88"/>
      <c r="AP9" s="78"/>
      <c r="AQ9" s="87"/>
      <c r="AR9" s="87"/>
      <c r="AS9" s="87"/>
      <c r="AT9" s="87"/>
      <c r="AU9" s="87"/>
      <c r="AV9" s="87"/>
      <c r="AW9" s="88"/>
      <c r="AX9" s="78"/>
      <c r="AY9" s="87"/>
      <c r="AZ9" s="87"/>
      <c r="BA9" s="87"/>
      <c r="BB9" s="87"/>
      <c r="BC9" s="87"/>
      <c r="BD9" s="87"/>
      <c r="BE9" s="88"/>
      <c r="BF9" s="78"/>
      <c r="BG9" s="87"/>
      <c r="BH9" s="87"/>
      <c r="BI9" s="87"/>
      <c r="BJ9" s="87"/>
      <c r="BK9" s="87"/>
      <c r="BL9" s="87"/>
      <c r="BM9" s="87"/>
      <c r="BN9" s="88"/>
      <c r="BO9" s="87"/>
      <c r="BP9" s="87"/>
      <c r="BQ9" s="87"/>
      <c r="BR9" s="87"/>
      <c r="BS9" s="87"/>
      <c r="BT9" s="87"/>
      <c r="BU9" s="87"/>
      <c r="BV9" s="87"/>
      <c r="BW9" s="88"/>
      <c r="BX9" s="87" t="s">
        <v>542</v>
      </c>
      <c r="BY9" s="87"/>
      <c r="BZ9" s="87"/>
      <c r="CA9" s="87"/>
      <c r="CB9" s="87"/>
      <c r="CC9" s="87"/>
      <c r="CD9" s="87"/>
      <c r="CE9" s="88"/>
      <c r="CF9" s="79"/>
      <c r="CG9" s="70"/>
      <c r="CH9" s="70"/>
      <c r="CI9" s="70"/>
      <c r="CJ9" s="70"/>
      <c r="CK9" s="70"/>
      <c r="CL9" s="70"/>
      <c r="CM9" s="89"/>
      <c r="CN9" s="87"/>
      <c r="CO9" s="87"/>
      <c r="CP9" s="87"/>
      <c r="CQ9" s="87"/>
      <c r="CR9" s="87"/>
      <c r="CS9" s="87"/>
      <c r="CT9" s="87"/>
      <c r="CU9" s="87"/>
      <c r="CV9" s="88"/>
      <c r="CW9" s="87" t="s">
        <v>542</v>
      </c>
      <c r="CX9" s="87"/>
      <c r="CY9" s="87"/>
      <c r="CZ9" s="87"/>
      <c r="DA9" s="87"/>
      <c r="DB9" s="87"/>
      <c r="DC9" s="87"/>
      <c r="DD9" s="88"/>
      <c r="DE9" s="79"/>
      <c r="DF9" s="70"/>
      <c r="DG9" s="70"/>
      <c r="DH9" s="70"/>
      <c r="DI9" s="70"/>
      <c r="DJ9" s="70"/>
      <c r="DK9" s="70"/>
      <c r="DL9" s="89"/>
      <c r="DM9" s="87"/>
      <c r="DN9" s="87"/>
      <c r="DO9" s="87"/>
      <c r="DP9" s="87"/>
      <c r="DQ9" s="87"/>
      <c r="DR9" s="87"/>
      <c r="DS9" s="87"/>
      <c r="DT9" s="87"/>
      <c r="DU9" s="88"/>
      <c r="DV9" s="87" t="s">
        <v>542</v>
      </c>
      <c r="DW9" s="87"/>
      <c r="DX9" s="87"/>
      <c r="DY9" s="87"/>
      <c r="DZ9" s="87"/>
      <c r="EA9" s="87"/>
      <c r="EB9" s="87"/>
      <c r="EC9" s="88"/>
      <c r="ED9" s="87"/>
      <c r="EE9" s="87"/>
      <c r="EF9" s="87"/>
      <c r="EG9" s="87"/>
      <c r="EH9" s="87"/>
      <c r="EI9" s="87"/>
      <c r="EJ9" s="87"/>
      <c r="EK9" s="87"/>
    </row>
    <row r="10" s="1" customFormat="1" ht="13.5" spans="1:141">
      <c r="A10" s="9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3">
        <v>8</v>
      </c>
      <c r="U10" s="23"/>
      <c r="V10" s="23"/>
      <c r="W10" s="23"/>
      <c r="X10" s="23"/>
      <c r="Y10" s="23">
        <v>17</v>
      </c>
      <c r="Z10" s="23"/>
      <c r="AA10" s="23"/>
      <c r="AB10" s="23"/>
      <c r="AC10" s="23"/>
      <c r="AD10" s="23"/>
      <c r="AE10" s="23"/>
      <c r="AF10" s="23"/>
      <c r="AG10" s="23"/>
      <c r="AH10" s="23">
        <v>18</v>
      </c>
      <c r="AI10" s="23"/>
      <c r="AJ10" s="23"/>
      <c r="AK10" s="23"/>
      <c r="AL10" s="23"/>
      <c r="AM10" s="23"/>
      <c r="AN10" s="23"/>
      <c r="AO10" s="23"/>
      <c r="AP10" s="23">
        <v>19</v>
      </c>
      <c r="AQ10" s="23"/>
      <c r="AR10" s="23"/>
      <c r="AS10" s="23"/>
      <c r="AT10" s="23"/>
      <c r="AU10" s="23"/>
      <c r="AV10" s="23"/>
      <c r="AW10" s="23"/>
      <c r="AX10" s="23">
        <v>20</v>
      </c>
      <c r="AY10" s="23"/>
      <c r="AZ10" s="23"/>
      <c r="BA10" s="23"/>
      <c r="BB10" s="23"/>
      <c r="BC10" s="23"/>
      <c r="BD10" s="23"/>
      <c r="BE10" s="23"/>
      <c r="BF10" s="23">
        <v>21</v>
      </c>
      <c r="BG10" s="23"/>
      <c r="BH10" s="23"/>
      <c r="BI10" s="23"/>
      <c r="BJ10" s="23"/>
      <c r="BK10" s="23"/>
      <c r="BL10" s="23"/>
      <c r="BM10" s="23"/>
      <c r="BN10" s="23"/>
      <c r="BO10" s="23">
        <v>22</v>
      </c>
      <c r="BP10" s="23"/>
      <c r="BQ10" s="23"/>
      <c r="BR10" s="23"/>
      <c r="BS10" s="23"/>
      <c r="BT10" s="23"/>
      <c r="BU10" s="23"/>
      <c r="BV10" s="23"/>
      <c r="BW10" s="23"/>
      <c r="BX10" s="23">
        <v>23</v>
      </c>
      <c r="BY10" s="23"/>
      <c r="BZ10" s="23"/>
      <c r="CA10" s="23"/>
      <c r="CB10" s="23"/>
      <c r="CC10" s="23"/>
      <c r="CD10" s="23"/>
      <c r="CE10" s="23"/>
      <c r="CF10" s="23">
        <v>24</v>
      </c>
      <c r="CG10" s="23"/>
      <c r="CH10" s="23"/>
      <c r="CI10" s="23"/>
      <c r="CJ10" s="23"/>
      <c r="CK10" s="23"/>
      <c r="CL10" s="23"/>
      <c r="CM10" s="23"/>
      <c r="CN10" s="23">
        <v>25</v>
      </c>
      <c r="CO10" s="23"/>
      <c r="CP10" s="23"/>
      <c r="CQ10" s="23"/>
      <c r="CR10" s="23"/>
      <c r="CS10" s="23"/>
      <c r="CT10" s="23"/>
      <c r="CU10" s="23"/>
      <c r="CV10" s="23"/>
      <c r="CW10" s="23">
        <v>26</v>
      </c>
      <c r="CX10" s="23"/>
      <c r="CY10" s="23"/>
      <c r="CZ10" s="23"/>
      <c r="DA10" s="23"/>
      <c r="DB10" s="23"/>
      <c r="DC10" s="23"/>
      <c r="DD10" s="23"/>
      <c r="DE10" s="23">
        <v>27</v>
      </c>
      <c r="DF10" s="23"/>
      <c r="DG10" s="23"/>
      <c r="DH10" s="23"/>
      <c r="DI10" s="23"/>
      <c r="DJ10" s="23"/>
      <c r="DK10" s="23"/>
      <c r="DL10" s="23"/>
      <c r="DM10" s="23">
        <v>28</v>
      </c>
      <c r="DN10" s="23"/>
      <c r="DO10" s="23"/>
      <c r="DP10" s="23"/>
      <c r="DQ10" s="23"/>
      <c r="DR10" s="23"/>
      <c r="DS10" s="23"/>
      <c r="DT10" s="23"/>
      <c r="DU10" s="23"/>
      <c r="DV10" s="23">
        <v>29</v>
      </c>
      <c r="DW10" s="23"/>
      <c r="DX10" s="23"/>
      <c r="DY10" s="23"/>
      <c r="DZ10" s="23"/>
      <c r="EA10" s="23"/>
      <c r="EB10" s="23"/>
      <c r="EC10" s="23"/>
      <c r="ED10" s="23">
        <v>30</v>
      </c>
      <c r="EE10" s="23"/>
      <c r="EF10" s="23"/>
      <c r="EG10" s="23"/>
      <c r="EH10" s="23"/>
      <c r="EI10" s="23"/>
      <c r="EJ10" s="23"/>
      <c r="EK10" s="61"/>
    </row>
    <row r="11" s="6" customFormat="1" ht="15" customHeight="1" spans="1:141">
      <c r="A11" s="71" t="s">
        <v>543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90" t="s">
        <v>97</v>
      </c>
      <c r="U11" s="90"/>
      <c r="V11" s="90"/>
      <c r="W11" s="90"/>
      <c r="X11" s="90"/>
      <c r="Y11" s="165" t="str">
        <f>Y12</f>
        <v>-</v>
      </c>
      <c r="Z11" s="165"/>
      <c r="AA11" s="165"/>
      <c r="AB11" s="165"/>
      <c r="AC11" s="165"/>
      <c r="AD11" s="165"/>
      <c r="AE11" s="165"/>
      <c r="AF11" s="165"/>
      <c r="AG11" s="165"/>
      <c r="AH11" s="165" t="s">
        <v>352</v>
      </c>
      <c r="AI11" s="165"/>
      <c r="AJ11" s="165"/>
      <c r="AK11" s="165"/>
      <c r="AL11" s="165"/>
      <c r="AM11" s="165"/>
      <c r="AN11" s="165"/>
      <c r="AO11" s="165"/>
      <c r="AP11" s="165" t="s">
        <v>352</v>
      </c>
      <c r="AQ11" s="165"/>
      <c r="AR11" s="165"/>
      <c r="AS11" s="165"/>
      <c r="AT11" s="165"/>
      <c r="AU11" s="165"/>
      <c r="AV11" s="165"/>
      <c r="AW11" s="165"/>
      <c r="AX11" s="165" t="s">
        <v>352</v>
      </c>
      <c r="AY11" s="165"/>
      <c r="AZ11" s="165"/>
      <c r="BA11" s="165"/>
      <c r="BB11" s="165"/>
      <c r="BC11" s="165"/>
      <c r="BD11" s="165"/>
      <c r="BE11" s="165"/>
      <c r="BF11" s="203">
        <f>BO11+CN11</f>
        <v>1919026.98</v>
      </c>
      <c r="BG11" s="165"/>
      <c r="BH11" s="165"/>
      <c r="BI11" s="165"/>
      <c r="BJ11" s="165"/>
      <c r="BK11" s="165"/>
      <c r="BL11" s="165"/>
      <c r="BM11" s="165"/>
      <c r="BN11" s="165"/>
      <c r="BO11" s="197">
        <f>BO12</f>
        <v>1431549.83</v>
      </c>
      <c r="BP11" s="197"/>
      <c r="BQ11" s="197"/>
      <c r="BR11" s="197"/>
      <c r="BS11" s="197"/>
      <c r="BT11" s="197"/>
      <c r="BU11" s="197"/>
      <c r="BV11" s="197"/>
      <c r="BW11" s="197"/>
      <c r="BX11" s="184" t="s">
        <v>352</v>
      </c>
      <c r="BY11" s="184"/>
      <c r="BZ11" s="184"/>
      <c r="CA11" s="184"/>
      <c r="CB11" s="184"/>
      <c r="CC11" s="184"/>
      <c r="CD11" s="184"/>
      <c r="CE11" s="184"/>
      <c r="CF11" s="184" t="s">
        <v>352</v>
      </c>
      <c r="CG11" s="184"/>
      <c r="CH11" s="184"/>
      <c r="CI11" s="184"/>
      <c r="CJ11" s="184"/>
      <c r="CK11" s="184"/>
      <c r="CL11" s="184"/>
      <c r="CM11" s="184"/>
      <c r="CN11" s="197">
        <f>CN12</f>
        <v>487477.15</v>
      </c>
      <c r="CO11" s="197"/>
      <c r="CP11" s="197"/>
      <c r="CQ11" s="197"/>
      <c r="CR11" s="197"/>
      <c r="CS11" s="197"/>
      <c r="CT11" s="197"/>
      <c r="CU11" s="197"/>
      <c r="CV11" s="197"/>
      <c r="CW11" s="184" t="s">
        <v>352</v>
      </c>
      <c r="CX11" s="184"/>
      <c r="CY11" s="184"/>
      <c r="CZ11" s="184"/>
      <c r="DA11" s="184"/>
      <c r="DB11" s="184"/>
      <c r="DC11" s="184"/>
      <c r="DD11" s="184"/>
      <c r="DE11" s="165" t="s">
        <v>352</v>
      </c>
      <c r="DF11" s="165"/>
      <c r="DG11" s="165"/>
      <c r="DH11" s="165"/>
      <c r="DI11" s="165"/>
      <c r="DJ11" s="165"/>
      <c r="DK11" s="165"/>
      <c r="DL11" s="165"/>
      <c r="DM11" s="165">
        <v>0</v>
      </c>
      <c r="DN11" s="165"/>
      <c r="DO11" s="165"/>
      <c r="DP11" s="165"/>
      <c r="DQ11" s="165"/>
      <c r="DR11" s="165"/>
      <c r="DS11" s="165"/>
      <c r="DT11" s="165"/>
      <c r="DU11" s="165"/>
      <c r="DV11" s="165">
        <v>0</v>
      </c>
      <c r="DW11" s="165"/>
      <c r="DX11" s="165"/>
      <c r="DY11" s="165"/>
      <c r="DZ11" s="165"/>
      <c r="EA11" s="165"/>
      <c r="EB11" s="165"/>
      <c r="EC11" s="165"/>
      <c r="ED11" s="165">
        <v>0</v>
      </c>
      <c r="EE11" s="165"/>
      <c r="EF11" s="165"/>
      <c r="EG11" s="165"/>
      <c r="EH11" s="165"/>
      <c r="EI11" s="165"/>
      <c r="EJ11" s="165"/>
      <c r="EK11" s="179"/>
    </row>
    <row r="12" s="1" customFormat="1" ht="12.75" spans="1:141">
      <c r="A12" s="12" t="s">
        <v>202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6" t="s">
        <v>505</v>
      </c>
      <c r="U12" s="36"/>
      <c r="V12" s="36"/>
      <c r="W12" s="36"/>
      <c r="X12" s="36"/>
      <c r="Y12" s="52" t="s">
        <v>352</v>
      </c>
      <c r="Z12" s="52"/>
      <c r="AA12" s="52"/>
      <c r="AB12" s="52"/>
      <c r="AC12" s="52"/>
      <c r="AD12" s="52"/>
      <c r="AE12" s="52"/>
      <c r="AF12" s="52"/>
      <c r="AG12" s="52"/>
      <c r="AH12" s="52" t="s">
        <v>352</v>
      </c>
      <c r="AI12" s="52"/>
      <c r="AJ12" s="52"/>
      <c r="AK12" s="52"/>
      <c r="AL12" s="52"/>
      <c r="AM12" s="52"/>
      <c r="AN12" s="52"/>
      <c r="AO12" s="52"/>
      <c r="AP12" s="52" t="s">
        <v>352</v>
      </c>
      <c r="AQ12" s="52"/>
      <c r="AR12" s="52"/>
      <c r="AS12" s="52"/>
      <c r="AT12" s="52"/>
      <c r="AU12" s="52"/>
      <c r="AV12" s="52"/>
      <c r="AW12" s="52"/>
      <c r="AX12" s="52" t="s">
        <v>352</v>
      </c>
      <c r="AY12" s="52"/>
      <c r="AZ12" s="52"/>
      <c r="BA12" s="52"/>
      <c r="BB12" s="52"/>
      <c r="BC12" s="52"/>
      <c r="BD12" s="52"/>
      <c r="BE12" s="52"/>
      <c r="BF12" s="252">
        <f>BO12+CN12</f>
        <v>1919026.98</v>
      </c>
      <c r="BG12" s="253"/>
      <c r="BH12" s="253"/>
      <c r="BI12" s="253"/>
      <c r="BJ12" s="253"/>
      <c r="BK12" s="253"/>
      <c r="BL12" s="253"/>
      <c r="BM12" s="253"/>
      <c r="BN12" s="256"/>
      <c r="BO12" s="92">
        <v>1431549.83</v>
      </c>
      <c r="BP12" s="92"/>
      <c r="BQ12" s="92"/>
      <c r="BR12" s="92"/>
      <c r="BS12" s="92"/>
      <c r="BT12" s="92"/>
      <c r="BU12" s="92"/>
      <c r="BV12" s="92"/>
      <c r="BW12" s="92"/>
      <c r="BX12" s="150" t="s">
        <v>352</v>
      </c>
      <c r="BY12" s="150"/>
      <c r="BZ12" s="150"/>
      <c r="CA12" s="150"/>
      <c r="CB12" s="150"/>
      <c r="CC12" s="150"/>
      <c r="CD12" s="150"/>
      <c r="CE12" s="150"/>
      <c r="CF12" s="150" t="s">
        <v>352</v>
      </c>
      <c r="CG12" s="150"/>
      <c r="CH12" s="150"/>
      <c r="CI12" s="150"/>
      <c r="CJ12" s="150"/>
      <c r="CK12" s="150"/>
      <c r="CL12" s="150"/>
      <c r="CM12" s="150"/>
      <c r="CN12" s="92">
        <v>487477.15</v>
      </c>
      <c r="CO12" s="92"/>
      <c r="CP12" s="92"/>
      <c r="CQ12" s="92"/>
      <c r="CR12" s="92"/>
      <c r="CS12" s="92"/>
      <c r="CT12" s="92"/>
      <c r="CU12" s="92"/>
      <c r="CV12" s="92"/>
      <c r="CW12" s="150" t="s">
        <v>352</v>
      </c>
      <c r="CX12" s="150"/>
      <c r="CY12" s="150"/>
      <c r="CZ12" s="150"/>
      <c r="DA12" s="150"/>
      <c r="DB12" s="150"/>
      <c r="DC12" s="150"/>
      <c r="DD12" s="150"/>
      <c r="DE12" s="52" t="s">
        <v>352</v>
      </c>
      <c r="DF12" s="52"/>
      <c r="DG12" s="52"/>
      <c r="DH12" s="52"/>
      <c r="DI12" s="52"/>
      <c r="DJ12" s="52"/>
      <c r="DK12" s="52"/>
      <c r="DL12" s="52"/>
      <c r="DM12" s="52">
        <v>0</v>
      </c>
      <c r="DN12" s="52"/>
      <c r="DO12" s="52"/>
      <c r="DP12" s="52"/>
      <c r="DQ12" s="52"/>
      <c r="DR12" s="52"/>
      <c r="DS12" s="52"/>
      <c r="DT12" s="52"/>
      <c r="DU12" s="52"/>
      <c r="DV12" s="52">
        <v>0</v>
      </c>
      <c r="DW12" s="52"/>
      <c r="DX12" s="52"/>
      <c r="DY12" s="52"/>
      <c r="DZ12" s="52"/>
      <c r="EA12" s="52"/>
      <c r="EB12" s="52"/>
      <c r="EC12" s="52"/>
      <c r="ED12" s="52">
        <v>0</v>
      </c>
      <c r="EE12" s="52"/>
      <c r="EF12" s="52"/>
      <c r="EG12" s="52"/>
      <c r="EH12" s="52"/>
      <c r="EI12" s="52"/>
      <c r="EJ12" s="52"/>
      <c r="EK12" s="96"/>
    </row>
    <row r="13" s="1" customFormat="1" ht="27.75" customHeight="1" spans="1:141">
      <c r="A13" s="246" t="s">
        <v>506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7"/>
      <c r="T13" s="36"/>
      <c r="U13" s="36"/>
      <c r="V13" s="36"/>
      <c r="W13" s="36"/>
      <c r="X13" s="36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254"/>
      <c r="BG13" s="255"/>
      <c r="BH13" s="255"/>
      <c r="BI13" s="255"/>
      <c r="BJ13" s="255"/>
      <c r="BK13" s="255"/>
      <c r="BL13" s="255"/>
      <c r="BM13" s="255"/>
      <c r="BN13" s="257"/>
      <c r="BO13" s="92"/>
      <c r="BP13" s="92"/>
      <c r="BQ13" s="92"/>
      <c r="BR13" s="92"/>
      <c r="BS13" s="92"/>
      <c r="BT13" s="92"/>
      <c r="BU13" s="92"/>
      <c r="BV13" s="92"/>
      <c r="BW13" s="92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92"/>
      <c r="CO13" s="92"/>
      <c r="CP13" s="92"/>
      <c r="CQ13" s="92"/>
      <c r="CR13" s="92"/>
      <c r="CS13" s="92"/>
      <c r="CT13" s="92"/>
      <c r="CU13" s="92"/>
      <c r="CV13" s="92"/>
      <c r="CW13" s="150"/>
      <c r="CX13" s="150"/>
      <c r="CY13" s="150"/>
      <c r="CZ13" s="150"/>
      <c r="DA13" s="150"/>
      <c r="DB13" s="150"/>
      <c r="DC13" s="150"/>
      <c r="DD13" s="150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96"/>
    </row>
    <row r="14" s="1" customFormat="1" ht="15" customHeight="1" spans="1:14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6"/>
      <c r="U14" s="36"/>
      <c r="V14" s="36"/>
      <c r="W14" s="36"/>
      <c r="X14" s="36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96"/>
    </row>
    <row r="15" s="1" customFormat="1" ht="15" customHeight="1" spans="1:141">
      <c r="A15" s="11" t="s">
        <v>507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6" t="s">
        <v>102</v>
      </c>
      <c r="U15" s="36"/>
      <c r="V15" s="36"/>
      <c r="W15" s="36"/>
      <c r="X15" s="36"/>
      <c r="Y15" s="52" t="s">
        <v>352</v>
      </c>
      <c r="Z15" s="52"/>
      <c r="AA15" s="52"/>
      <c r="AB15" s="52"/>
      <c r="AC15" s="52"/>
      <c r="AD15" s="52"/>
      <c r="AE15" s="52"/>
      <c r="AF15" s="52"/>
      <c r="AG15" s="52"/>
      <c r="AH15" s="52" t="s">
        <v>352</v>
      </c>
      <c r="AI15" s="52"/>
      <c r="AJ15" s="52"/>
      <c r="AK15" s="52"/>
      <c r="AL15" s="52"/>
      <c r="AM15" s="52"/>
      <c r="AN15" s="52"/>
      <c r="AO15" s="52"/>
      <c r="AP15" s="52" t="s">
        <v>352</v>
      </c>
      <c r="AQ15" s="52"/>
      <c r="AR15" s="52"/>
      <c r="AS15" s="52"/>
      <c r="AT15" s="52"/>
      <c r="AU15" s="52"/>
      <c r="AV15" s="52"/>
      <c r="AW15" s="52"/>
      <c r="AX15" s="52" t="s">
        <v>352</v>
      </c>
      <c r="AY15" s="52"/>
      <c r="AZ15" s="52"/>
      <c r="BA15" s="52"/>
      <c r="BB15" s="52"/>
      <c r="BC15" s="52"/>
      <c r="BD15" s="52"/>
      <c r="BE15" s="52"/>
      <c r="BF15" s="52" t="s">
        <v>352</v>
      </c>
      <c r="BG15" s="52"/>
      <c r="BH15" s="52"/>
      <c r="BI15" s="52"/>
      <c r="BJ15" s="52"/>
      <c r="BK15" s="52"/>
      <c r="BL15" s="52"/>
      <c r="BM15" s="52"/>
      <c r="BN15" s="52"/>
      <c r="BO15" s="52" t="s">
        <v>352</v>
      </c>
      <c r="BP15" s="52"/>
      <c r="BQ15" s="52"/>
      <c r="BR15" s="52"/>
      <c r="BS15" s="52"/>
      <c r="BT15" s="52"/>
      <c r="BU15" s="52"/>
      <c r="BV15" s="52"/>
      <c r="BW15" s="52"/>
      <c r="BX15" s="52" t="s">
        <v>352</v>
      </c>
      <c r="BY15" s="52"/>
      <c r="BZ15" s="52"/>
      <c r="CA15" s="52"/>
      <c r="CB15" s="52"/>
      <c r="CC15" s="52"/>
      <c r="CD15" s="52"/>
      <c r="CE15" s="52"/>
      <c r="CF15" s="52" t="s">
        <v>352</v>
      </c>
      <c r="CG15" s="52"/>
      <c r="CH15" s="52"/>
      <c r="CI15" s="52"/>
      <c r="CJ15" s="52"/>
      <c r="CK15" s="52"/>
      <c r="CL15" s="52"/>
      <c r="CM15" s="52"/>
      <c r="CN15" s="52" t="s">
        <v>352</v>
      </c>
      <c r="CO15" s="52"/>
      <c r="CP15" s="52"/>
      <c r="CQ15" s="52"/>
      <c r="CR15" s="52"/>
      <c r="CS15" s="52"/>
      <c r="CT15" s="52"/>
      <c r="CU15" s="52"/>
      <c r="CV15" s="52"/>
      <c r="CW15" s="52" t="s">
        <v>352</v>
      </c>
      <c r="CX15" s="52"/>
      <c r="CY15" s="52"/>
      <c r="CZ15" s="52"/>
      <c r="DA15" s="52"/>
      <c r="DB15" s="52"/>
      <c r="DC15" s="52"/>
      <c r="DD15" s="52"/>
      <c r="DE15" s="52" t="s">
        <v>352</v>
      </c>
      <c r="DF15" s="52"/>
      <c r="DG15" s="52"/>
      <c r="DH15" s="52"/>
      <c r="DI15" s="52"/>
      <c r="DJ15" s="52"/>
      <c r="DK15" s="52"/>
      <c r="DL15" s="52"/>
      <c r="DM15" s="52" t="s">
        <v>352</v>
      </c>
      <c r="DN15" s="52"/>
      <c r="DO15" s="52"/>
      <c r="DP15" s="52"/>
      <c r="DQ15" s="52"/>
      <c r="DR15" s="52"/>
      <c r="DS15" s="52"/>
      <c r="DT15" s="52"/>
      <c r="DU15" s="52"/>
      <c r="DV15" s="52" t="s">
        <v>352</v>
      </c>
      <c r="DW15" s="52"/>
      <c r="DX15" s="52"/>
      <c r="DY15" s="52"/>
      <c r="DZ15" s="52"/>
      <c r="EA15" s="52"/>
      <c r="EB15" s="52"/>
      <c r="EC15" s="52"/>
      <c r="ED15" s="52" t="s">
        <v>352</v>
      </c>
      <c r="EE15" s="52"/>
      <c r="EF15" s="52"/>
      <c r="EG15" s="52"/>
      <c r="EH15" s="52"/>
      <c r="EI15" s="52"/>
      <c r="EJ15" s="52"/>
      <c r="EK15" s="96"/>
    </row>
    <row r="16" s="1" customFormat="1" ht="12.75" spans="1:141">
      <c r="A16" s="12" t="s">
        <v>202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6" t="s">
        <v>508</v>
      </c>
      <c r="U16" s="36"/>
      <c r="V16" s="36"/>
      <c r="W16" s="36"/>
      <c r="X16" s="36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96"/>
    </row>
    <row r="17" s="1" customFormat="1" ht="12.75" spans="1:14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36"/>
      <c r="U17" s="36"/>
      <c r="V17" s="36"/>
      <c r="W17" s="36"/>
      <c r="X17" s="36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96"/>
    </row>
    <row r="18" s="1" customFormat="1" ht="15" customHeight="1" spans="1:14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6"/>
      <c r="U18" s="36"/>
      <c r="V18" s="36"/>
      <c r="W18" s="36"/>
      <c r="X18" s="36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96"/>
    </row>
    <row r="19" s="1" customFormat="1" ht="12.75" spans="1:141">
      <c r="A19" s="14" t="s">
        <v>509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6" t="s">
        <v>201</v>
      </c>
      <c r="U19" s="36"/>
      <c r="V19" s="36"/>
      <c r="W19" s="36"/>
      <c r="X19" s="36"/>
      <c r="Y19" s="52" t="s">
        <v>352</v>
      </c>
      <c r="Z19" s="52"/>
      <c r="AA19" s="52"/>
      <c r="AB19" s="52"/>
      <c r="AC19" s="52"/>
      <c r="AD19" s="52"/>
      <c r="AE19" s="52"/>
      <c r="AF19" s="52"/>
      <c r="AG19" s="52"/>
      <c r="AH19" s="52" t="s">
        <v>352</v>
      </c>
      <c r="AI19" s="52"/>
      <c r="AJ19" s="52"/>
      <c r="AK19" s="52"/>
      <c r="AL19" s="52"/>
      <c r="AM19" s="52"/>
      <c r="AN19" s="52"/>
      <c r="AO19" s="52"/>
      <c r="AP19" s="52" t="s">
        <v>352</v>
      </c>
      <c r="AQ19" s="52"/>
      <c r="AR19" s="52"/>
      <c r="AS19" s="52"/>
      <c r="AT19" s="52"/>
      <c r="AU19" s="52"/>
      <c r="AV19" s="52"/>
      <c r="AW19" s="52"/>
      <c r="AX19" s="52" t="s">
        <v>352</v>
      </c>
      <c r="AY19" s="52"/>
      <c r="AZ19" s="52"/>
      <c r="BA19" s="52"/>
      <c r="BB19" s="52"/>
      <c r="BC19" s="52"/>
      <c r="BD19" s="52"/>
      <c r="BE19" s="52"/>
      <c r="BF19" s="52" t="s">
        <v>352</v>
      </c>
      <c r="BG19" s="52"/>
      <c r="BH19" s="52"/>
      <c r="BI19" s="52"/>
      <c r="BJ19" s="52"/>
      <c r="BK19" s="52"/>
      <c r="BL19" s="52"/>
      <c r="BM19" s="52"/>
      <c r="BN19" s="52"/>
      <c r="BO19" s="52" t="s">
        <v>352</v>
      </c>
      <c r="BP19" s="52"/>
      <c r="BQ19" s="52"/>
      <c r="BR19" s="52"/>
      <c r="BS19" s="52"/>
      <c r="BT19" s="52"/>
      <c r="BU19" s="52"/>
      <c r="BV19" s="52"/>
      <c r="BW19" s="52"/>
      <c r="BX19" s="52" t="s">
        <v>352</v>
      </c>
      <c r="BY19" s="52"/>
      <c r="BZ19" s="52"/>
      <c r="CA19" s="52"/>
      <c r="CB19" s="52"/>
      <c r="CC19" s="52"/>
      <c r="CD19" s="52"/>
      <c r="CE19" s="52"/>
      <c r="CF19" s="52" t="s">
        <v>352</v>
      </c>
      <c r="CG19" s="52"/>
      <c r="CH19" s="52"/>
      <c r="CI19" s="52"/>
      <c r="CJ19" s="52"/>
      <c r="CK19" s="52"/>
      <c r="CL19" s="52"/>
      <c r="CM19" s="52"/>
      <c r="CN19" s="52" t="s">
        <v>352</v>
      </c>
      <c r="CO19" s="52"/>
      <c r="CP19" s="52"/>
      <c r="CQ19" s="52"/>
      <c r="CR19" s="52"/>
      <c r="CS19" s="52"/>
      <c r="CT19" s="52"/>
      <c r="CU19" s="52"/>
      <c r="CV19" s="52"/>
      <c r="CW19" s="52" t="s">
        <v>352</v>
      </c>
      <c r="CX19" s="52"/>
      <c r="CY19" s="52"/>
      <c r="CZ19" s="52"/>
      <c r="DA19" s="52"/>
      <c r="DB19" s="52"/>
      <c r="DC19" s="52"/>
      <c r="DD19" s="52"/>
      <c r="DE19" s="52" t="s">
        <v>352</v>
      </c>
      <c r="DF19" s="52"/>
      <c r="DG19" s="52"/>
      <c r="DH19" s="52"/>
      <c r="DI19" s="52"/>
      <c r="DJ19" s="52"/>
      <c r="DK19" s="52"/>
      <c r="DL19" s="52"/>
      <c r="DM19" s="52" t="s">
        <v>352</v>
      </c>
      <c r="DN19" s="52"/>
      <c r="DO19" s="52"/>
      <c r="DP19" s="52"/>
      <c r="DQ19" s="52"/>
      <c r="DR19" s="52"/>
      <c r="DS19" s="52"/>
      <c r="DT19" s="52"/>
      <c r="DU19" s="52"/>
      <c r="DV19" s="52" t="s">
        <v>352</v>
      </c>
      <c r="DW19" s="52"/>
      <c r="DX19" s="52"/>
      <c r="DY19" s="52"/>
      <c r="DZ19" s="52"/>
      <c r="EA19" s="52"/>
      <c r="EB19" s="52"/>
      <c r="EC19" s="52"/>
      <c r="ED19" s="52" t="s">
        <v>352</v>
      </c>
      <c r="EE19" s="52"/>
      <c r="EF19" s="52"/>
      <c r="EG19" s="52"/>
      <c r="EH19" s="52"/>
      <c r="EI19" s="52"/>
      <c r="EJ19" s="52"/>
      <c r="EK19" s="96"/>
    </row>
    <row r="20" s="1" customFormat="1" ht="12.75" spans="1:141">
      <c r="A20" s="13" t="s">
        <v>510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36"/>
      <c r="U20" s="36"/>
      <c r="V20" s="36"/>
      <c r="W20" s="36"/>
      <c r="X20" s="36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96"/>
    </row>
    <row r="21" s="1" customFormat="1" ht="12.75" spans="1:141">
      <c r="A21" s="12" t="s">
        <v>202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6" t="s">
        <v>511</v>
      </c>
      <c r="U21" s="36"/>
      <c r="V21" s="36"/>
      <c r="W21" s="36"/>
      <c r="X21" s="36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96"/>
    </row>
    <row r="22" s="1" customFormat="1" ht="12.75" spans="1:14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6"/>
      <c r="U22" s="36"/>
      <c r="V22" s="36"/>
      <c r="W22" s="36"/>
      <c r="X22" s="36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96"/>
    </row>
    <row r="23" s="1" customFormat="1" ht="15" customHeight="1" spans="1:14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6"/>
      <c r="U23" s="36"/>
      <c r="V23" s="36"/>
      <c r="W23" s="36"/>
      <c r="X23" s="36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2.75" spans="1:141">
      <c r="A24" s="14" t="s">
        <v>512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6" t="s">
        <v>229</v>
      </c>
      <c r="U24" s="36"/>
      <c r="V24" s="36"/>
      <c r="W24" s="36"/>
      <c r="X24" s="36"/>
      <c r="Y24" s="52" t="s">
        <v>352</v>
      </c>
      <c r="Z24" s="52"/>
      <c r="AA24" s="52"/>
      <c r="AB24" s="52"/>
      <c r="AC24" s="52"/>
      <c r="AD24" s="52"/>
      <c r="AE24" s="52"/>
      <c r="AF24" s="52"/>
      <c r="AG24" s="52"/>
      <c r="AH24" s="52" t="s">
        <v>352</v>
      </c>
      <c r="AI24" s="52"/>
      <c r="AJ24" s="52"/>
      <c r="AK24" s="52"/>
      <c r="AL24" s="52"/>
      <c r="AM24" s="52"/>
      <c r="AN24" s="52"/>
      <c r="AO24" s="52"/>
      <c r="AP24" s="52" t="s">
        <v>352</v>
      </c>
      <c r="AQ24" s="52"/>
      <c r="AR24" s="52"/>
      <c r="AS24" s="52"/>
      <c r="AT24" s="52"/>
      <c r="AU24" s="52"/>
      <c r="AV24" s="52"/>
      <c r="AW24" s="52"/>
      <c r="AX24" s="52" t="s">
        <v>352</v>
      </c>
      <c r="AY24" s="52"/>
      <c r="AZ24" s="52"/>
      <c r="BA24" s="52"/>
      <c r="BB24" s="52"/>
      <c r="BC24" s="52"/>
      <c r="BD24" s="52"/>
      <c r="BE24" s="52"/>
      <c r="BF24" s="52" t="s">
        <v>352</v>
      </c>
      <c r="BG24" s="52"/>
      <c r="BH24" s="52"/>
      <c r="BI24" s="52"/>
      <c r="BJ24" s="52"/>
      <c r="BK24" s="52"/>
      <c r="BL24" s="52"/>
      <c r="BM24" s="52"/>
      <c r="BN24" s="52"/>
      <c r="BO24" s="52" t="s">
        <v>352</v>
      </c>
      <c r="BP24" s="52"/>
      <c r="BQ24" s="52"/>
      <c r="BR24" s="52"/>
      <c r="BS24" s="52"/>
      <c r="BT24" s="52"/>
      <c r="BU24" s="52"/>
      <c r="BV24" s="52"/>
      <c r="BW24" s="52"/>
      <c r="BX24" s="52" t="s">
        <v>352</v>
      </c>
      <c r="BY24" s="52"/>
      <c r="BZ24" s="52"/>
      <c r="CA24" s="52"/>
      <c r="CB24" s="52"/>
      <c r="CC24" s="52"/>
      <c r="CD24" s="52"/>
      <c r="CE24" s="52"/>
      <c r="CF24" s="52" t="s">
        <v>352</v>
      </c>
      <c r="CG24" s="52"/>
      <c r="CH24" s="52"/>
      <c r="CI24" s="52"/>
      <c r="CJ24" s="52"/>
      <c r="CK24" s="52"/>
      <c r="CL24" s="52"/>
      <c r="CM24" s="52"/>
      <c r="CN24" s="52" t="s">
        <v>352</v>
      </c>
      <c r="CO24" s="52"/>
      <c r="CP24" s="52"/>
      <c r="CQ24" s="52"/>
      <c r="CR24" s="52"/>
      <c r="CS24" s="52"/>
      <c r="CT24" s="52"/>
      <c r="CU24" s="52"/>
      <c r="CV24" s="52"/>
      <c r="CW24" s="52" t="s">
        <v>352</v>
      </c>
      <c r="CX24" s="52"/>
      <c r="CY24" s="52"/>
      <c r="CZ24" s="52"/>
      <c r="DA24" s="52"/>
      <c r="DB24" s="52"/>
      <c r="DC24" s="52"/>
      <c r="DD24" s="52"/>
      <c r="DE24" s="52" t="s">
        <v>352</v>
      </c>
      <c r="DF24" s="52"/>
      <c r="DG24" s="52"/>
      <c r="DH24" s="52"/>
      <c r="DI24" s="52"/>
      <c r="DJ24" s="52"/>
      <c r="DK24" s="52"/>
      <c r="DL24" s="52"/>
      <c r="DM24" s="52" t="s">
        <v>352</v>
      </c>
      <c r="DN24" s="52"/>
      <c r="DO24" s="52"/>
      <c r="DP24" s="52"/>
      <c r="DQ24" s="52"/>
      <c r="DR24" s="52"/>
      <c r="DS24" s="52"/>
      <c r="DT24" s="52"/>
      <c r="DU24" s="52"/>
      <c r="DV24" s="52" t="s">
        <v>352</v>
      </c>
      <c r="DW24" s="52"/>
      <c r="DX24" s="52"/>
      <c r="DY24" s="52"/>
      <c r="DZ24" s="52"/>
      <c r="EA24" s="52"/>
      <c r="EB24" s="52"/>
      <c r="EC24" s="52"/>
      <c r="ED24" s="52" t="s">
        <v>352</v>
      </c>
      <c r="EE24" s="52"/>
      <c r="EF24" s="52"/>
      <c r="EG24" s="52"/>
      <c r="EH24" s="52"/>
      <c r="EI24" s="52"/>
      <c r="EJ24" s="52"/>
      <c r="EK24" s="96"/>
    </row>
    <row r="25" s="1" customFormat="1" ht="12.75" spans="1:141">
      <c r="A25" s="13" t="s">
        <v>513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6"/>
      <c r="U25" s="36"/>
      <c r="V25" s="36"/>
      <c r="W25" s="36"/>
      <c r="X25" s="36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2.75" spans="1:141">
      <c r="A26" s="12" t="s">
        <v>202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36" t="s">
        <v>514</v>
      </c>
      <c r="U26" s="36"/>
      <c r="V26" s="36"/>
      <c r="W26" s="36"/>
      <c r="X26" s="36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6"/>
      <c r="U27" s="36"/>
      <c r="V27" s="36"/>
      <c r="W27" s="36"/>
      <c r="X27" s="36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5" customHeight="1" spans="1:14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6"/>
      <c r="U28" s="36"/>
      <c r="V28" s="36"/>
      <c r="W28" s="36"/>
      <c r="X28" s="36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14" t="s">
        <v>515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36" t="s">
        <v>233</v>
      </c>
      <c r="U29" s="36"/>
      <c r="V29" s="36"/>
      <c r="W29" s="36"/>
      <c r="X29" s="36"/>
      <c r="Y29" s="52" t="s">
        <v>352</v>
      </c>
      <c r="Z29" s="52"/>
      <c r="AA29" s="52"/>
      <c r="AB29" s="52"/>
      <c r="AC29" s="52"/>
      <c r="AD29" s="52"/>
      <c r="AE29" s="52"/>
      <c r="AF29" s="52"/>
      <c r="AG29" s="52"/>
      <c r="AH29" s="52" t="s">
        <v>352</v>
      </c>
      <c r="AI29" s="52"/>
      <c r="AJ29" s="52"/>
      <c r="AK29" s="52"/>
      <c r="AL29" s="52"/>
      <c r="AM29" s="52"/>
      <c r="AN29" s="52"/>
      <c r="AO29" s="52"/>
      <c r="AP29" s="52" t="s">
        <v>352</v>
      </c>
      <c r="AQ29" s="52"/>
      <c r="AR29" s="52"/>
      <c r="AS29" s="52"/>
      <c r="AT29" s="52"/>
      <c r="AU29" s="52"/>
      <c r="AV29" s="52"/>
      <c r="AW29" s="52"/>
      <c r="AX29" s="52" t="s">
        <v>352</v>
      </c>
      <c r="AY29" s="52"/>
      <c r="AZ29" s="52"/>
      <c r="BA29" s="52"/>
      <c r="BB29" s="52"/>
      <c r="BC29" s="52"/>
      <c r="BD29" s="52"/>
      <c r="BE29" s="52"/>
      <c r="BF29" s="52" t="s">
        <v>352</v>
      </c>
      <c r="BG29" s="52"/>
      <c r="BH29" s="52"/>
      <c r="BI29" s="52"/>
      <c r="BJ29" s="52"/>
      <c r="BK29" s="52"/>
      <c r="BL29" s="52"/>
      <c r="BM29" s="52"/>
      <c r="BN29" s="52"/>
      <c r="BO29" s="52" t="s">
        <v>352</v>
      </c>
      <c r="BP29" s="52"/>
      <c r="BQ29" s="52"/>
      <c r="BR29" s="52"/>
      <c r="BS29" s="52"/>
      <c r="BT29" s="52"/>
      <c r="BU29" s="52"/>
      <c r="BV29" s="52"/>
      <c r="BW29" s="52"/>
      <c r="BX29" s="52" t="s">
        <v>352</v>
      </c>
      <c r="BY29" s="52"/>
      <c r="BZ29" s="52"/>
      <c r="CA29" s="52"/>
      <c r="CB29" s="52"/>
      <c r="CC29" s="52"/>
      <c r="CD29" s="52"/>
      <c r="CE29" s="52"/>
      <c r="CF29" s="52" t="s">
        <v>352</v>
      </c>
      <c r="CG29" s="52"/>
      <c r="CH29" s="52"/>
      <c r="CI29" s="52"/>
      <c r="CJ29" s="52"/>
      <c r="CK29" s="52"/>
      <c r="CL29" s="52"/>
      <c r="CM29" s="52"/>
      <c r="CN29" s="52" t="s">
        <v>352</v>
      </c>
      <c r="CO29" s="52"/>
      <c r="CP29" s="52"/>
      <c r="CQ29" s="52"/>
      <c r="CR29" s="52"/>
      <c r="CS29" s="52"/>
      <c r="CT29" s="52"/>
      <c r="CU29" s="52"/>
      <c r="CV29" s="52"/>
      <c r="CW29" s="52" t="s">
        <v>352</v>
      </c>
      <c r="CX29" s="52"/>
      <c r="CY29" s="52"/>
      <c r="CZ29" s="52"/>
      <c r="DA29" s="52"/>
      <c r="DB29" s="52"/>
      <c r="DC29" s="52"/>
      <c r="DD29" s="52"/>
      <c r="DE29" s="52" t="s">
        <v>352</v>
      </c>
      <c r="DF29" s="52"/>
      <c r="DG29" s="52"/>
      <c r="DH29" s="52"/>
      <c r="DI29" s="52"/>
      <c r="DJ29" s="52"/>
      <c r="DK29" s="52"/>
      <c r="DL29" s="52"/>
      <c r="DM29" s="52" t="s">
        <v>352</v>
      </c>
      <c r="DN29" s="52"/>
      <c r="DO29" s="52"/>
      <c r="DP29" s="52"/>
      <c r="DQ29" s="52"/>
      <c r="DR29" s="52"/>
      <c r="DS29" s="52"/>
      <c r="DT29" s="52"/>
      <c r="DU29" s="52"/>
      <c r="DV29" s="52" t="s">
        <v>352</v>
      </c>
      <c r="DW29" s="52"/>
      <c r="DX29" s="52"/>
      <c r="DY29" s="52"/>
      <c r="DZ29" s="52"/>
      <c r="EA29" s="52"/>
      <c r="EB29" s="52"/>
      <c r="EC29" s="52"/>
      <c r="ED29" s="52" t="s">
        <v>352</v>
      </c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13" t="s">
        <v>516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6"/>
      <c r="U30" s="36"/>
      <c r="V30" s="36"/>
      <c r="W30" s="36"/>
      <c r="X30" s="36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12" t="s">
        <v>202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6" t="s">
        <v>517</v>
      </c>
      <c r="U31" s="36"/>
      <c r="V31" s="36"/>
      <c r="W31" s="36"/>
      <c r="X31" s="36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2.75" spans="1:14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6"/>
      <c r="U32" s="36"/>
      <c r="V32" s="36"/>
      <c r="W32" s="36"/>
      <c r="X32" s="36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5" customHeight="1" spans="1:14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36"/>
      <c r="U33" s="36"/>
      <c r="V33" s="36"/>
      <c r="W33" s="36"/>
      <c r="X33" s="36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5" customHeight="1" spans="1:141">
      <c r="A34" s="98" t="s">
        <v>106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248"/>
      <c r="T34" s="49" t="s">
        <v>107</v>
      </c>
      <c r="U34" s="50"/>
      <c r="V34" s="50"/>
      <c r="W34" s="50"/>
      <c r="X34" s="50"/>
      <c r="Y34" s="249" t="s">
        <v>352</v>
      </c>
      <c r="Z34" s="250"/>
      <c r="AA34" s="250"/>
      <c r="AB34" s="250"/>
      <c r="AC34" s="250"/>
      <c r="AD34" s="250"/>
      <c r="AE34" s="250"/>
      <c r="AF34" s="250"/>
      <c r="AG34" s="251"/>
      <c r="AH34" s="249" t="s">
        <v>352</v>
      </c>
      <c r="AI34" s="250"/>
      <c r="AJ34" s="250"/>
      <c r="AK34" s="250"/>
      <c r="AL34" s="250"/>
      <c r="AM34" s="250"/>
      <c r="AN34" s="250"/>
      <c r="AO34" s="251"/>
      <c r="AP34" s="249" t="s">
        <v>352</v>
      </c>
      <c r="AQ34" s="250"/>
      <c r="AR34" s="250"/>
      <c r="AS34" s="250"/>
      <c r="AT34" s="250"/>
      <c r="AU34" s="250"/>
      <c r="AV34" s="250"/>
      <c r="AW34" s="251"/>
      <c r="AX34" s="249" t="s">
        <v>352</v>
      </c>
      <c r="AY34" s="250"/>
      <c r="AZ34" s="250"/>
      <c r="BA34" s="250"/>
      <c r="BB34" s="250"/>
      <c r="BC34" s="250"/>
      <c r="BD34" s="250"/>
      <c r="BE34" s="251"/>
      <c r="BF34" s="173">
        <f>BF11</f>
        <v>1919026.98</v>
      </c>
      <c r="BG34" s="157"/>
      <c r="BH34" s="157"/>
      <c r="BI34" s="157"/>
      <c r="BJ34" s="157"/>
      <c r="BK34" s="157"/>
      <c r="BL34" s="157"/>
      <c r="BM34" s="157"/>
      <c r="BN34" s="157"/>
      <c r="BO34" s="173">
        <f>BO11</f>
        <v>1431549.83</v>
      </c>
      <c r="BP34" s="157"/>
      <c r="BQ34" s="157"/>
      <c r="BR34" s="157"/>
      <c r="BS34" s="157"/>
      <c r="BT34" s="157"/>
      <c r="BU34" s="157"/>
      <c r="BV34" s="157"/>
      <c r="BW34" s="157"/>
      <c r="BX34" s="157" t="s">
        <v>352</v>
      </c>
      <c r="BY34" s="157"/>
      <c r="BZ34" s="157"/>
      <c r="CA34" s="157"/>
      <c r="CB34" s="157"/>
      <c r="CC34" s="157"/>
      <c r="CD34" s="157"/>
      <c r="CE34" s="157"/>
      <c r="CF34" s="157" t="s">
        <v>352</v>
      </c>
      <c r="CG34" s="157"/>
      <c r="CH34" s="157"/>
      <c r="CI34" s="157"/>
      <c r="CJ34" s="157"/>
      <c r="CK34" s="157"/>
      <c r="CL34" s="157"/>
      <c r="CM34" s="157"/>
      <c r="CN34" s="173">
        <f>CN11</f>
        <v>487477.15</v>
      </c>
      <c r="CO34" s="157"/>
      <c r="CP34" s="157"/>
      <c r="CQ34" s="157"/>
      <c r="CR34" s="157"/>
      <c r="CS34" s="157"/>
      <c r="CT34" s="157"/>
      <c r="CU34" s="157"/>
      <c r="CV34" s="157"/>
      <c r="CW34" s="157" t="s">
        <v>352</v>
      </c>
      <c r="CX34" s="157"/>
      <c r="CY34" s="157"/>
      <c r="CZ34" s="157"/>
      <c r="DA34" s="157"/>
      <c r="DB34" s="157"/>
      <c r="DC34" s="157"/>
      <c r="DD34" s="157"/>
      <c r="DE34" s="157" t="s">
        <v>352</v>
      </c>
      <c r="DF34" s="157"/>
      <c r="DG34" s="157"/>
      <c r="DH34" s="157"/>
      <c r="DI34" s="157"/>
      <c r="DJ34" s="157"/>
      <c r="DK34" s="157"/>
      <c r="DL34" s="157"/>
      <c r="DM34" s="157" t="s">
        <v>352</v>
      </c>
      <c r="DN34" s="157"/>
      <c r="DO34" s="157"/>
      <c r="DP34" s="157"/>
      <c r="DQ34" s="157"/>
      <c r="DR34" s="157"/>
      <c r="DS34" s="157"/>
      <c r="DT34" s="157"/>
      <c r="DU34" s="157"/>
      <c r="DV34" s="157" t="s">
        <v>352</v>
      </c>
      <c r="DW34" s="157"/>
      <c r="DX34" s="157"/>
      <c r="DY34" s="157"/>
      <c r="DZ34" s="157"/>
      <c r="EA34" s="157"/>
      <c r="EB34" s="157"/>
      <c r="EC34" s="157"/>
      <c r="ED34" s="157" t="s">
        <v>352</v>
      </c>
      <c r="EE34" s="157"/>
      <c r="EF34" s="157"/>
      <c r="EG34" s="157"/>
      <c r="EH34" s="157"/>
      <c r="EI34" s="157"/>
      <c r="EJ34" s="157"/>
      <c r="EK34" s="205"/>
    </row>
    <row r="37" s="1" customFormat="1" ht="12.75" spans="1:1">
      <c r="A37" s="7" t="s">
        <v>51</v>
      </c>
    </row>
    <row r="38" s="1" customFormat="1" ht="12.75" spans="1:128">
      <c r="A38" s="7" t="s">
        <v>119</v>
      </c>
      <c r="W38" s="17" t="str">
        <f>Лист1!O46</f>
        <v>Директор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Q38" s="17" t="str">
        <f>Лист1!BB46</f>
        <v>Панина. О.М.</v>
      </c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</row>
    <row r="39" s="2" customFormat="1" ht="10.5" spans="23:95">
      <c r="W39" s="2" t="s">
        <v>56</v>
      </c>
      <c r="BG39" s="2" t="s">
        <v>120</v>
      </c>
      <c r="CQ39" s="2" t="s">
        <v>57</v>
      </c>
    </row>
    <row r="40" s="1" customFormat="1" ht="12.75" spans="1:128">
      <c r="A40" s="7" t="s">
        <v>58</v>
      </c>
      <c r="W40" s="17" t="str">
        <f>Лист1!O49</f>
        <v>Главный бухгалтер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G40" s="16" t="str">
        <f>Лист2!BG52</f>
        <v>Коношенко А.В.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Q40" s="37" t="str">
        <f>Лист1!BB49</f>
        <v>8 (34668) 40-764</v>
      </c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</row>
    <row r="41" s="2" customFormat="1" ht="10.5" spans="23:95">
      <c r="W41" s="2" t="s">
        <v>56</v>
      </c>
      <c r="BG41" s="2" t="s">
        <v>122</v>
      </c>
      <c r="CQ41" s="2" t="s">
        <v>61</v>
      </c>
    </row>
    <row r="42" s="1" customFormat="1" ht="12.75" spans="1:24">
      <c r="A42" s="15" t="s">
        <v>62</v>
      </c>
      <c r="B42" s="16" t="s">
        <v>63</v>
      </c>
      <c r="C42" s="16"/>
      <c r="D42" s="16"/>
      <c r="E42" s="7" t="s">
        <v>64</v>
      </c>
      <c r="G42" s="17" t="s">
        <v>12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>
        <v>20</v>
      </c>
      <c r="S42" s="15"/>
      <c r="T42" s="15"/>
      <c r="U42" s="26" t="s">
        <v>13</v>
      </c>
      <c r="V42" s="26"/>
      <c r="W42" s="26"/>
      <c r="X42" s="7" t="s">
        <v>14</v>
      </c>
    </row>
  </sheetData>
  <mergeCells count="401">
    <mergeCell ref="A1:S1"/>
    <mergeCell ref="T1:X1"/>
    <mergeCell ref="Y1:BE1"/>
    <mergeCell ref="BF1:EK1"/>
    <mergeCell ref="A2:S2"/>
    <mergeCell ref="T2:X2"/>
    <mergeCell ref="Y2:AG2"/>
    <mergeCell ref="AH2:BE2"/>
    <mergeCell ref="BF2:BN2"/>
    <mergeCell ref="BO2:EK2"/>
    <mergeCell ref="A3:S3"/>
    <mergeCell ref="T3:X3"/>
    <mergeCell ref="Y3:AG3"/>
    <mergeCell ref="AH3:AO3"/>
    <mergeCell ref="AP3:BE3"/>
    <mergeCell ref="BF3:BN3"/>
    <mergeCell ref="BO3:CM3"/>
    <mergeCell ref="CN3:DL3"/>
    <mergeCell ref="DM3:EK3"/>
    <mergeCell ref="A4:S4"/>
    <mergeCell ref="T4:X4"/>
    <mergeCell ref="Y4:AG4"/>
    <mergeCell ref="AH4:AO4"/>
    <mergeCell ref="AP4:BE4"/>
    <mergeCell ref="BF4:BN4"/>
    <mergeCell ref="BO4:CM4"/>
    <mergeCell ref="CN4:DL4"/>
    <mergeCell ref="DM4:EK4"/>
    <mergeCell ref="A5:S5"/>
    <mergeCell ref="T5:X5"/>
    <mergeCell ref="Y5:AG5"/>
    <mergeCell ref="AH5:AO5"/>
    <mergeCell ref="AP5:AW5"/>
    <mergeCell ref="AX5:BE5"/>
    <mergeCell ref="BF5:BN5"/>
    <mergeCell ref="BO5:BW5"/>
    <mergeCell ref="BX5:CM5"/>
    <mergeCell ref="CN5:CV5"/>
    <mergeCell ref="CW5:DL5"/>
    <mergeCell ref="DM5:DU5"/>
    <mergeCell ref="DV5:EK5"/>
    <mergeCell ref="A6:S6"/>
    <mergeCell ref="T6:X6"/>
    <mergeCell ref="Y6:AG6"/>
    <mergeCell ref="AH6:AO6"/>
    <mergeCell ref="AP6:AW6"/>
    <mergeCell ref="AX6:BE6"/>
    <mergeCell ref="BF6:BN6"/>
    <mergeCell ref="BO6:BW6"/>
    <mergeCell ref="BX6:CE6"/>
    <mergeCell ref="CF6:CM6"/>
    <mergeCell ref="CN6:CV6"/>
    <mergeCell ref="CW6:DD6"/>
    <mergeCell ref="DE6:DL6"/>
    <mergeCell ref="DM6:DU6"/>
    <mergeCell ref="DV6:EC6"/>
    <mergeCell ref="ED6:EK6"/>
    <mergeCell ref="A7:S7"/>
    <mergeCell ref="T7:X7"/>
    <mergeCell ref="Y7:AG7"/>
    <mergeCell ref="AH7:AO7"/>
    <mergeCell ref="AP7:AW7"/>
    <mergeCell ref="AX7:BE7"/>
    <mergeCell ref="BF7:BN7"/>
    <mergeCell ref="BO7:BW7"/>
    <mergeCell ref="BX7:CE7"/>
    <mergeCell ref="CF7:CM7"/>
    <mergeCell ref="CN7:CV7"/>
    <mergeCell ref="CW7:DD7"/>
    <mergeCell ref="DE7:DL7"/>
    <mergeCell ref="DM7:DU7"/>
    <mergeCell ref="DV7:EC7"/>
    <mergeCell ref="ED7:EK7"/>
    <mergeCell ref="A8:S8"/>
    <mergeCell ref="T8:X8"/>
    <mergeCell ref="Y8:AG8"/>
    <mergeCell ref="AH8:AO8"/>
    <mergeCell ref="AP8:AW8"/>
    <mergeCell ref="AX8:BE8"/>
    <mergeCell ref="BF8:BN8"/>
    <mergeCell ref="BO8:BW8"/>
    <mergeCell ref="BX8:CE8"/>
    <mergeCell ref="CF8:CM8"/>
    <mergeCell ref="CN8:CV8"/>
    <mergeCell ref="CW8:DD8"/>
    <mergeCell ref="DE8:DL8"/>
    <mergeCell ref="DM8:DU8"/>
    <mergeCell ref="DV8:EC8"/>
    <mergeCell ref="ED8:EK8"/>
    <mergeCell ref="A9:S9"/>
    <mergeCell ref="T9:X9"/>
    <mergeCell ref="Y9:AG9"/>
    <mergeCell ref="AH9:AO9"/>
    <mergeCell ref="AP9:AW9"/>
    <mergeCell ref="AX9:BE9"/>
    <mergeCell ref="BF9:BN9"/>
    <mergeCell ref="BO9:BW9"/>
    <mergeCell ref="BX9:CE9"/>
    <mergeCell ref="CF9:CM9"/>
    <mergeCell ref="CN9:CV9"/>
    <mergeCell ref="CW9:DD9"/>
    <mergeCell ref="DE9:DL9"/>
    <mergeCell ref="DM9:DU9"/>
    <mergeCell ref="DV9:EC9"/>
    <mergeCell ref="ED9:EK9"/>
    <mergeCell ref="A10:S10"/>
    <mergeCell ref="T10:X10"/>
    <mergeCell ref="Y10:AG10"/>
    <mergeCell ref="AH10:AO10"/>
    <mergeCell ref="AP10:AW10"/>
    <mergeCell ref="AX10:BE10"/>
    <mergeCell ref="BF10:BN10"/>
    <mergeCell ref="BO10:BW10"/>
    <mergeCell ref="BX10:CE10"/>
    <mergeCell ref="CF10:CM10"/>
    <mergeCell ref="CN10:CV10"/>
    <mergeCell ref="CW10:DD10"/>
    <mergeCell ref="DE10:DL10"/>
    <mergeCell ref="DM10:DU10"/>
    <mergeCell ref="DV10:EC10"/>
    <mergeCell ref="ED10:EK10"/>
    <mergeCell ref="A11:S11"/>
    <mergeCell ref="T11:X11"/>
    <mergeCell ref="Y11:AG11"/>
    <mergeCell ref="AH11:AO11"/>
    <mergeCell ref="AP11:AW11"/>
    <mergeCell ref="AX11:BE11"/>
    <mergeCell ref="BF11:BN11"/>
    <mergeCell ref="BO11:BW11"/>
    <mergeCell ref="BX11:CE11"/>
    <mergeCell ref="CF11:CM11"/>
    <mergeCell ref="CN11:CV11"/>
    <mergeCell ref="CW11:DD11"/>
    <mergeCell ref="DE11:DL11"/>
    <mergeCell ref="DM11:DU11"/>
    <mergeCell ref="DV11:EC11"/>
    <mergeCell ref="ED11:EK11"/>
    <mergeCell ref="A12:S12"/>
    <mergeCell ref="A13:S13"/>
    <mergeCell ref="A14:S14"/>
    <mergeCell ref="T14:X14"/>
    <mergeCell ref="Y14:AG14"/>
    <mergeCell ref="AH14:AO14"/>
    <mergeCell ref="AP14:AW14"/>
    <mergeCell ref="AX14:BE14"/>
    <mergeCell ref="BF14:BN14"/>
    <mergeCell ref="BO14:BW14"/>
    <mergeCell ref="BX14:CE14"/>
    <mergeCell ref="CF14:CM14"/>
    <mergeCell ref="CN14:CV14"/>
    <mergeCell ref="CW14:DD14"/>
    <mergeCell ref="DE14:DL14"/>
    <mergeCell ref="DM14:DU14"/>
    <mergeCell ref="DV14:EC14"/>
    <mergeCell ref="ED14:EK14"/>
    <mergeCell ref="A15:S15"/>
    <mergeCell ref="T15:X15"/>
    <mergeCell ref="Y15:AG15"/>
    <mergeCell ref="AH15:AO15"/>
    <mergeCell ref="AP15:AW15"/>
    <mergeCell ref="AX15:BE15"/>
    <mergeCell ref="BF15:BN15"/>
    <mergeCell ref="BO15:BW15"/>
    <mergeCell ref="BX15:CE15"/>
    <mergeCell ref="CF15:CM15"/>
    <mergeCell ref="CN15:CV15"/>
    <mergeCell ref="CW15:DD15"/>
    <mergeCell ref="DE15:DL15"/>
    <mergeCell ref="DM15:DU15"/>
    <mergeCell ref="DV15:EC15"/>
    <mergeCell ref="ED15:EK15"/>
    <mergeCell ref="A16:S16"/>
    <mergeCell ref="A17:S17"/>
    <mergeCell ref="A18:S18"/>
    <mergeCell ref="T18:X18"/>
    <mergeCell ref="Y18:AG18"/>
    <mergeCell ref="AH18:AO18"/>
    <mergeCell ref="AP18:AW18"/>
    <mergeCell ref="AX18:BE18"/>
    <mergeCell ref="BF18:BN18"/>
    <mergeCell ref="BO18:BW18"/>
    <mergeCell ref="BX18:CE18"/>
    <mergeCell ref="CF18:CM18"/>
    <mergeCell ref="CN18:CV18"/>
    <mergeCell ref="CW18:DD18"/>
    <mergeCell ref="DE18:DL18"/>
    <mergeCell ref="DM18:DU18"/>
    <mergeCell ref="DV18:EC18"/>
    <mergeCell ref="ED18:EK18"/>
    <mergeCell ref="A19:S19"/>
    <mergeCell ref="A20:S20"/>
    <mergeCell ref="A21:S21"/>
    <mergeCell ref="A22:S22"/>
    <mergeCell ref="A23:S23"/>
    <mergeCell ref="T23:X23"/>
    <mergeCell ref="Y23:AG23"/>
    <mergeCell ref="AH23:AO23"/>
    <mergeCell ref="AP23:AW23"/>
    <mergeCell ref="AX23:BE23"/>
    <mergeCell ref="BF23:BN23"/>
    <mergeCell ref="BO23:BW23"/>
    <mergeCell ref="BX23:CE23"/>
    <mergeCell ref="CF23:CM23"/>
    <mergeCell ref="CN23:CV23"/>
    <mergeCell ref="CW23:DD23"/>
    <mergeCell ref="DE23:DL23"/>
    <mergeCell ref="DM23:DU23"/>
    <mergeCell ref="DV23:EC23"/>
    <mergeCell ref="ED23:EK23"/>
    <mergeCell ref="A24:S24"/>
    <mergeCell ref="A25:S25"/>
    <mergeCell ref="A26:S26"/>
    <mergeCell ref="A27:S27"/>
    <mergeCell ref="A28:S28"/>
    <mergeCell ref="T28:X28"/>
    <mergeCell ref="Y28:AG28"/>
    <mergeCell ref="AH28:AO28"/>
    <mergeCell ref="AP28:AW28"/>
    <mergeCell ref="AX28:BE28"/>
    <mergeCell ref="BF28:BN28"/>
    <mergeCell ref="BO28:BW28"/>
    <mergeCell ref="BX28:CE28"/>
    <mergeCell ref="CF28:CM28"/>
    <mergeCell ref="CN28:CV28"/>
    <mergeCell ref="CW28:DD28"/>
    <mergeCell ref="DE28:DL28"/>
    <mergeCell ref="DM28:DU28"/>
    <mergeCell ref="DV28:EC28"/>
    <mergeCell ref="ED28:EK28"/>
    <mergeCell ref="A29:S29"/>
    <mergeCell ref="A30:S30"/>
    <mergeCell ref="A31:S31"/>
    <mergeCell ref="A32:S32"/>
    <mergeCell ref="A33:S33"/>
    <mergeCell ref="T33:X33"/>
    <mergeCell ref="Y33:AG33"/>
    <mergeCell ref="AH33:AO33"/>
    <mergeCell ref="AP33:AW33"/>
    <mergeCell ref="AX33:BE33"/>
    <mergeCell ref="BF33:BN33"/>
    <mergeCell ref="BO33:BW33"/>
    <mergeCell ref="BX33:CE33"/>
    <mergeCell ref="CF33:CM33"/>
    <mergeCell ref="CN33:CV33"/>
    <mergeCell ref="CW33:DD33"/>
    <mergeCell ref="DE33:DL33"/>
    <mergeCell ref="DM33:DU33"/>
    <mergeCell ref="DV33:EC33"/>
    <mergeCell ref="ED33:EK33"/>
    <mergeCell ref="A34:S34"/>
    <mergeCell ref="T34:X34"/>
    <mergeCell ref="Y34:AG34"/>
    <mergeCell ref="AH34:AO34"/>
    <mergeCell ref="AP34:AW34"/>
    <mergeCell ref="AX34:BE34"/>
    <mergeCell ref="BF34:BN34"/>
    <mergeCell ref="BO34:BW34"/>
    <mergeCell ref="BX34:CE34"/>
    <mergeCell ref="CF34:CM34"/>
    <mergeCell ref="CN34:CV34"/>
    <mergeCell ref="CW34:DD34"/>
    <mergeCell ref="DE34:DL34"/>
    <mergeCell ref="DM34:DU34"/>
    <mergeCell ref="DV34:EC34"/>
    <mergeCell ref="ED34:EK34"/>
    <mergeCell ref="W38:BD38"/>
    <mergeCell ref="BG38:CN38"/>
    <mergeCell ref="CQ38:DX38"/>
    <mergeCell ref="W39:BD39"/>
    <mergeCell ref="BG39:CN39"/>
    <mergeCell ref="CQ39:DX39"/>
    <mergeCell ref="W40:BD40"/>
    <mergeCell ref="BG40:CN40"/>
    <mergeCell ref="CQ40:DX40"/>
    <mergeCell ref="W41:BD41"/>
    <mergeCell ref="BG41:CN41"/>
    <mergeCell ref="CQ41:DX41"/>
    <mergeCell ref="B42:D42"/>
    <mergeCell ref="G42:Q42"/>
    <mergeCell ref="R42:T42"/>
    <mergeCell ref="U42:W42"/>
    <mergeCell ref="BX12:CE13"/>
    <mergeCell ref="CF12:CM13"/>
    <mergeCell ref="T12:X13"/>
    <mergeCell ref="Y12:AG13"/>
    <mergeCell ref="AH12:AO13"/>
    <mergeCell ref="AP12:AW13"/>
    <mergeCell ref="AX12:BE13"/>
    <mergeCell ref="BF12:BN13"/>
    <mergeCell ref="BO12:BW13"/>
    <mergeCell ref="T16:X17"/>
    <mergeCell ref="Y16:AG17"/>
    <mergeCell ref="AH16:AO17"/>
    <mergeCell ref="AP16:AW17"/>
    <mergeCell ref="AX16:BE17"/>
    <mergeCell ref="BF16:BN17"/>
    <mergeCell ref="BO16:BW17"/>
    <mergeCell ref="DV19:EC20"/>
    <mergeCell ref="ED19:EK20"/>
    <mergeCell ref="BX16:CE17"/>
    <mergeCell ref="CF16:CM17"/>
    <mergeCell ref="CW16:DD17"/>
    <mergeCell ref="DE16:DL17"/>
    <mergeCell ref="DV16:EC17"/>
    <mergeCell ref="ED16:EK17"/>
    <mergeCell ref="T19:X20"/>
    <mergeCell ref="Y19:AG20"/>
    <mergeCell ref="AH19:AO20"/>
    <mergeCell ref="AP19:AW20"/>
    <mergeCell ref="AX19:BE20"/>
    <mergeCell ref="BX19:CE20"/>
    <mergeCell ref="CF19:CM20"/>
    <mergeCell ref="DV21:EC22"/>
    <mergeCell ref="ED21:EK22"/>
    <mergeCell ref="BX21:CE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AX21:BE22"/>
    <mergeCell ref="BF19:BN20"/>
    <mergeCell ref="BO19:BW20"/>
    <mergeCell ref="DM21:DU22"/>
    <mergeCell ref="DM19:DU20"/>
    <mergeCell ref="CW24:DD25"/>
    <mergeCell ref="DE24:DL25"/>
    <mergeCell ref="DV24:EC25"/>
    <mergeCell ref="ED24:EK25"/>
    <mergeCell ref="DM24:DU25"/>
    <mergeCell ref="BF24:BN25"/>
    <mergeCell ref="BO24:BW25"/>
    <mergeCell ref="BX24:CE25"/>
    <mergeCell ref="CF24:CM25"/>
    <mergeCell ref="T24:X25"/>
    <mergeCell ref="Y24:AG25"/>
    <mergeCell ref="AH24:AO25"/>
    <mergeCell ref="AP24:AW25"/>
    <mergeCell ref="AX24:BE25"/>
    <mergeCell ref="BX26:CE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X26:BE27"/>
    <mergeCell ref="DV29:EC30"/>
    <mergeCell ref="ED29:EK30"/>
    <mergeCell ref="CW29:DD30"/>
    <mergeCell ref="DE29:DL30"/>
    <mergeCell ref="DM29:DU30"/>
    <mergeCell ref="BX29:CE30"/>
    <mergeCell ref="CF29:CM30"/>
    <mergeCell ref="CN29:CV30"/>
    <mergeCell ref="T29:X30"/>
    <mergeCell ref="Y29:AG30"/>
    <mergeCell ref="AH29:AO30"/>
    <mergeCell ref="AP29:AW30"/>
    <mergeCell ref="AX29:BE30"/>
    <mergeCell ref="DV31:EC32"/>
    <mergeCell ref="ED31:EK32"/>
    <mergeCell ref="BX31:CE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AX31:BE32"/>
    <mergeCell ref="DM31:DU32"/>
    <mergeCell ref="BF31:BN32"/>
    <mergeCell ref="BO31:BW32"/>
    <mergeCell ref="BF21:BN22"/>
    <mergeCell ref="BO21:BW22"/>
    <mergeCell ref="BF29:BN30"/>
    <mergeCell ref="BO29:BW30"/>
    <mergeCell ref="BF26:BN27"/>
    <mergeCell ref="BO26:BW27"/>
    <mergeCell ref="CW12:DD13"/>
    <mergeCell ref="DE12:DL13"/>
    <mergeCell ref="CN12:CV13"/>
    <mergeCell ref="CN16:CV17"/>
    <mergeCell ref="CN19:CV20"/>
    <mergeCell ref="CN24:CV25"/>
    <mergeCell ref="DV26:EC27"/>
    <mergeCell ref="ED26:EK27"/>
    <mergeCell ref="DM26:DU27"/>
    <mergeCell ref="DV12:EC13"/>
    <mergeCell ref="ED12:EK13"/>
    <mergeCell ref="DM16:DU17"/>
    <mergeCell ref="CW19:DD20"/>
    <mergeCell ref="DE19:DL20"/>
    <mergeCell ref="DM12:DU13"/>
  </mergeCells>
  <pageMargins left="0.590551181102362" right="0.393700787401575" top="1.18110236220472" bottom="0.393700787401575" header="0.275590551181102" footer="0.275590551181102"/>
  <pageSetup paperSize="9" scale="67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Q41"/>
  <sheetViews>
    <sheetView workbookViewId="0">
      <selection activeCell="AV32" sqref="AV32"/>
    </sheetView>
  </sheetViews>
  <sheetFormatPr defaultColWidth="1.42222222222222" defaultRowHeight="15.75"/>
  <cols>
    <col min="1" max="51" width="1.42222222222222" style="4"/>
    <col min="52" max="69" width="1.83333333333333" style="4" customWidth="1"/>
    <col min="70" max="16384" width="1.42222222222222" style="4"/>
  </cols>
  <sheetData>
    <row r="1" spans="1:141">
      <c r="A1" s="5" t="s">
        <v>544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 t="s">
        <v>545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customHeight="1" spans="1:14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="1" customFormat="1" ht="13.5" spans="127:141">
      <c r="DW4" s="55" t="s">
        <v>10</v>
      </c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</row>
    <row r="5" s="1" customFormat="1" ht="12.75" spans="1:141">
      <c r="A5" s="7"/>
      <c r="BL5" s="15" t="s">
        <v>11</v>
      </c>
      <c r="BM5" s="17" t="s">
        <v>12</v>
      </c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5">
        <v>20</v>
      </c>
      <c r="BY5" s="15"/>
      <c r="BZ5" s="15"/>
      <c r="CA5" s="26" t="s">
        <v>13</v>
      </c>
      <c r="CB5" s="26"/>
      <c r="CC5" s="26"/>
      <c r="CD5" s="7" t="s">
        <v>14</v>
      </c>
      <c r="DU5" s="15" t="s">
        <v>15</v>
      </c>
      <c r="DW5" s="38" t="s">
        <v>16</v>
      </c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58"/>
    </row>
    <row r="6" s="1" customFormat="1" ht="12.75" spans="1:141">
      <c r="A6" s="7"/>
      <c r="DU6" s="15" t="s">
        <v>67</v>
      </c>
      <c r="DW6" s="42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/>
      <c r="DU7" s="15" t="s">
        <v>20</v>
      </c>
      <c r="DW7" s="42" t="s">
        <v>21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22</v>
      </c>
      <c r="Z8" s="17" t="str">
        <f>Лист1!P19</f>
        <v>МАОДО "Новоаганская ДШИ"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U8" s="15" t="s">
        <v>24</v>
      </c>
      <c r="DW8" s="42" t="s">
        <v>25</v>
      </c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69</v>
      </c>
      <c r="DU9" s="15"/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70</v>
      </c>
      <c r="Z10" s="17" t="str">
        <f>Лист1!P24</f>
        <v>Администрация Нижневартовского района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71</v>
      </c>
      <c r="DW10" s="42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2.75" spans="1:141">
      <c r="A11" s="7" t="s">
        <v>72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U11" s="15" t="s">
        <v>37</v>
      </c>
      <c r="DW11" s="42" t="s">
        <v>35</v>
      </c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59"/>
    </row>
    <row r="12" s="1" customFormat="1" ht="13.5" spans="1:141">
      <c r="A12" s="7" t="s">
        <v>38</v>
      </c>
      <c r="DU12" s="15"/>
      <c r="DW12" s="56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60"/>
    </row>
    <row r="14" s="213" customFormat="1" ht="12" spans="1:147">
      <c r="A14" s="214" t="s">
        <v>546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20"/>
      <c r="O14" s="221" t="s">
        <v>466</v>
      </c>
      <c r="P14" s="214"/>
      <c r="Q14" s="214"/>
      <c r="R14" s="214"/>
      <c r="S14" s="214"/>
      <c r="T14" s="214"/>
      <c r="U14" s="214"/>
      <c r="V14" s="214"/>
      <c r="W14" s="220"/>
      <c r="X14" s="221" t="s">
        <v>75</v>
      </c>
      <c r="Y14" s="214"/>
      <c r="Z14" s="214"/>
      <c r="AA14" s="214"/>
      <c r="AB14" s="220"/>
      <c r="AC14" s="221" t="s">
        <v>547</v>
      </c>
      <c r="AD14" s="214"/>
      <c r="AE14" s="214"/>
      <c r="AF14" s="214"/>
      <c r="AG14" s="214"/>
      <c r="AH14" s="220"/>
      <c r="AI14" s="214" t="s">
        <v>470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21" t="s">
        <v>76</v>
      </c>
      <c r="AV14" s="214"/>
      <c r="AW14" s="214"/>
      <c r="AX14" s="214"/>
      <c r="AY14" s="220"/>
      <c r="AZ14" s="221" t="s">
        <v>459</v>
      </c>
      <c r="BA14" s="214"/>
      <c r="BB14" s="214"/>
      <c r="BC14" s="214"/>
      <c r="BD14" s="214"/>
      <c r="BE14" s="220"/>
      <c r="BF14" s="214" t="s">
        <v>471</v>
      </c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21" t="s">
        <v>548</v>
      </c>
      <c r="CE14" s="214"/>
      <c r="CF14" s="214"/>
      <c r="CG14" s="214"/>
      <c r="CH14" s="214"/>
      <c r="CI14" s="220"/>
      <c r="CJ14" s="214" t="s">
        <v>549</v>
      </c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20"/>
      <c r="DN14" s="221" t="s">
        <v>550</v>
      </c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44"/>
      <c r="EM14" s="244"/>
      <c r="EN14" s="244"/>
      <c r="EO14" s="244"/>
      <c r="EP14" s="244"/>
      <c r="EQ14" s="244"/>
    </row>
    <row r="15" s="213" customFormat="1" ht="12" spans="1:147">
      <c r="A15" s="215" t="s">
        <v>551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7"/>
      <c r="O15" s="222"/>
      <c r="P15" s="215"/>
      <c r="Q15" s="215"/>
      <c r="R15" s="215"/>
      <c r="S15" s="215"/>
      <c r="T15" s="215"/>
      <c r="U15" s="215"/>
      <c r="V15" s="215"/>
      <c r="W15" s="217"/>
      <c r="X15" s="222" t="s">
        <v>473</v>
      </c>
      <c r="Y15" s="215"/>
      <c r="Z15" s="215"/>
      <c r="AA15" s="215"/>
      <c r="AB15" s="217"/>
      <c r="AC15" s="222" t="s">
        <v>552</v>
      </c>
      <c r="AD15" s="215"/>
      <c r="AE15" s="215"/>
      <c r="AF15" s="215"/>
      <c r="AG15" s="215"/>
      <c r="AH15" s="217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22" t="s">
        <v>82</v>
      </c>
      <c r="AV15" s="215"/>
      <c r="AW15" s="215"/>
      <c r="AX15" s="215"/>
      <c r="AY15" s="217"/>
      <c r="AZ15" s="222"/>
      <c r="BA15" s="215"/>
      <c r="BB15" s="215"/>
      <c r="BC15" s="215"/>
      <c r="BD15" s="215"/>
      <c r="BE15" s="217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22" t="s">
        <v>553</v>
      </c>
      <c r="CE15" s="215"/>
      <c r="CF15" s="215"/>
      <c r="CG15" s="215"/>
      <c r="CH15" s="215"/>
      <c r="CI15" s="217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7"/>
      <c r="DN15" s="222" t="s">
        <v>554</v>
      </c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44"/>
      <c r="EM15" s="244"/>
      <c r="EN15" s="244"/>
      <c r="EO15" s="244"/>
      <c r="EP15" s="244"/>
      <c r="EQ15" s="244"/>
    </row>
    <row r="16" s="213" customFormat="1" ht="12" spans="1:147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7"/>
      <c r="O16" s="222"/>
      <c r="P16" s="215"/>
      <c r="Q16" s="215"/>
      <c r="R16" s="215"/>
      <c r="S16" s="215"/>
      <c r="T16" s="215"/>
      <c r="U16" s="215"/>
      <c r="V16" s="215"/>
      <c r="W16" s="217"/>
      <c r="X16" s="222"/>
      <c r="Y16" s="215"/>
      <c r="Z16" s="215"/>
      <c r="AA16" s="215"/>
      <c r="AB16" s="217"/>
      <c r="AC16" s="222" t="s">
        <v>89</v>
      </c>
      <c r="AD16" s="215"/>
      <c r="AE16" s="215"/>
      <c r="AF16" s="215"/>
      <c r="AG16" s="215"/>
      <c r="AH16" s="217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22"/>
      <c r="AV16" s="215"/>
      <c r="AW16" s="215"/>
      <c r="AX16" s="215"/>
      <c r="AY16" s="217"/>
      <c r="AZ16" s="222"/>
      <c r="BA16" s="215"/>
      <c r="BB16" s="215"/>
      <c r="BC16" s="215"/>
      <c r="BD16" s="215"/>
      <c r="BE16" s="217"/>
      <c r="BF16" s="215"/>
      <c r="BG16" s="215"/>
      <c r="BH16" s="215"/>
      <c r="BI16" s="215"/>
      <c r="BJ16" s="215"/>
      <c r="BK16" s="215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22" t="s">
        <v>555</v>
      </c>
      <c r="CE16" s="215"/>
      <c r="CF16" s="215"/>
      <c r="CG16" s="215"/>
      <c r="CH16" s="215"/>
      <c r="CI16" s="217"/>
      <c r="CJ16" s="215"/>
      <c r="CK16" s="215"/>
      <c r="CL16" s="215"/>
      <c r="CM16" s="215"/>
      <c r="CN16" s="215"/>
      <c r="CO16" s="215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23"/>
      <c r="DN16" s="222" t="s">
        <v>556</v>
      </c>
      <c r="DO16" s="215"/>
      <c r="DP16" s="215"/>
      <c r="DQ16" s="215"/>
      <c r="DR16" s="215"/>
      <c r="DS16" s="215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44"/>
      <c r="EM16" s="244"/>
      <c r="EN16" s="244"/>
      <c r="EO16" s="244"/>
      <c r="EP16" s="244"/>
      <c r="EQ16" s="244"/>
    </row>
    <row r="17" s="213" customFormat="1" ht="12" spans="1:147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7"/>
      <c r="O17" s="222"/>
      <c r="P17" s="215"/>
      <c r="Q17" s="215"/>
      <c r="R17" s="215"/>
      <c r="S17" s="215"/>
      <c r="T17" s="215"/>
      <c r="U17" s="215"/>
      <c r="V17" s="215"/>
      <c r="W17" s="217"/>
      <c r="X17" s="222"/>
      <c r="Y17" s="215"/>
      <c r="Z17" s="215"/>
      <c r="AA17" s="215"/>
      <c r="AB17" s="217"/>
      <c r="AC17" s="222"/>
      <c r="AD17" s="215"/>
      <c r="AE17" s="215"/>
      <c r="AF17" s="215"/>
      <c r="AG17" s="215"/>
      <c r="AH17" s="217"/>
      <c r="AI17" s="221" t="s">
        <v>557</v>
      </c>
      <c r="AJ17" s="214"/>
      <c r="AK17" s="214"/>
      <c r="AL17" s="214"/>
      <c r="AM17" s="214"/>
      <c r="AN17" s="214"/>
      <c r="AO17" s="220"/>
      <c r="AP17" s="221" t="s">
        <v>91</v>
      </c>
      <c r="AQ17" s="214"/>
      <c r="AR17" s="214"/>
      <c r="AS17" s="214"/>
      <c r="AT17" s="220"/>
      <c r="AU17" s="222"/>
      <c r="AV17" s="215"/>
      <c r="AW17" s="215"/>
      <c r="AX17" s="215"/>
      <c r="AY17" s="217"/>
      <c r="AZ17" s="222"/>
      <c r="BA17" s="215"/>
      <c r="BB17" s="215"/>
      <c r="BC17" s="215"/>
      <c r="BD17" s="215"/>
      <c r="BE17" s="217"/>
      <c r="BF17" s="221" t="s">
        <v>84</v>
      </c>
      <c r="BG17" s="214"/>
      <c r="BH17" s="214"/>
      <c r="BI17" s="214"/>
      <c r="BJ17" s="214"/>
      <c r="BK17" s="220"/>
      <c r="BL17" s="241" t="s">
        <v>202</v>
      </c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14"/>
      <c r="BY17" s="214"/>
      <c r="BZ17" s="214"/>
      <c r="CA17" s="214"/>
      <c r="CB17" s="214"/>
      <c r="CC17" s="214"/>
      <c r="CD17" s="222" t="s">
        <v>558</v>
      </c>
      <c r="CE17" s="215"/>
      <c r="CF17" s="215"/>
      <c r="CG17" s="215"/>
      <c r="CH17" s="215"/>
      <c r="CI17" s="217"/>
      <c r="CJ17" s="221" t="s">
        <v>84</v>
      </c>
      <c r="CK17" s="214"/>
      <c r="CL17" s="214"/>
      <c r="CM17" s="214"/>
      <c r="CN17" s="214"/>
      <c r="CO17" s="220"/>
      <c r="CP17" s="241" t="s">
        <v>202</v>
      </c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14"/>
      <c r="DI17" s="214"/>
      <c r="DJ17" s="214"/>
      <c r="DK17" s="214"/>
      <c r="DL17" s="214"/>
      <c r="DM17" s="214"/>
      <c r="DN17" s="221" t="s">
        <v>84</v>
      </c>
      <c r="DO17" s="214"/>
      <c r="DP17" s="214"/>
      <c r="DQ17" s="214"/>
      <c r="DR17" s="214"/>
      <c r="DS17" s="220"/>
      <c r="DT17" s="242" t="s">
        <v>202</v>
      </c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4"/>
      <c r="EM17" s="244"/>
      <c r="EN17" s="244"/>
      <c r="EO17" s="244"/>
      <c r="EP17" s="244"/>
      <c r="EQ17" s="244"/>
    </row>
    <row r="18" s="213" customFormat="1" ht="12" spans="1:147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7"/>
      <c r="O18" s="222"/>
      <c r="P18" s="215"/>
      <c r="Q18" s="215"/>
      <c r="R18" s="215"/>
      <c r="S18" s="215"/>
      <c r="T18" s="215"/>
      <c r="U18" s="215"/>
      <c r="V18" s="215"/>
      <c r="W18" s="217"/>
      <c r="X18" s="222"/>
      <c r="Y18" s="215"/>
      <c r="Z18" s="215"/>
      <c r="AA18" s="215"/>
      <c r="AB18" s="217"/>
      <c r="AC18" s="222"/>
      <c r="AD18" s="215"/>
      <c r="AE18" s="215"/>
      <c r="AF18" s="215"/>
      <c r="AG18" s="215"/>
      <c r="AH18" s="217"/>
      <c r="AI18" s="222" t="s">
        <v>559</v>
      </c>
      <c r="AJ18" s="215"/>
      <c r="AK18" s="215"/>
      <c r="AL18" s="215"/>
      <c r="AM18" s="215"/>
      <c r="AN18" s="215"/>
      <c r="AO18" s="217"/>
      <c r="AP18" s="222" t="s">
        <v>94</v>
      </c>
      <c r="AQ18" s="215"/>
      <c r="AR18" s="215"/>
      <c r="AS18" s="215"/>
      <c r="AT18" s="217"/>
      <c r="AU18" s="222"/>
      <c r="AV18" s="215"/>
      <c r="AW18" s="215"/>
      <c r="AX18" s="215"/>
      <c r="AY18" s="217"/>
      <c r="AZ18" s="222"/>
      <c r="BA18" s="215"/>
      <c r="BB18" s="215"/>
      <c r="BC18" s="215"/>
      <c r="BD18" s="215"/>
      <c r="BE18" s="217"/>
      <c r="BF18" s="222"/>
      <c r="BG18" s="215"/>
      <c r="BH18" s="215"/>
      <c r="BI18" s="215"/>
      <c r="BJ18" s="215"/>
      <c r="BK18" s="217"/>
      <c r="BL18" s="214" t="s">
        <v>481</v>
      </c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21" t="s">
        <v>560</v>
      </c>
      <c r="BY18" s="214"/>
      <c r="BZ18" s="214"/>
      <c r="CA18" s="214"/>
      <c r="CB18" s="214"/>
      <c r="CC18" s="220"/>
      <c r="CD18" s="222" t="s">
        <v>561</v>
      </c>
      <c r="CE18" s="215"/>
      <c r="CF18" s="215"/>
      <c r="CG18" s="215"/>
      <c r="CH18" s="215"/>
      <c r="CI18" s="217"/>
      <c r="CJ18" s="222"/>
      <c r="CK18" s="215"/>
      <c r="CL18" s="215"/>
      <c r="CM18" s="215"/>
      <c r="CN18" s="215"/>
      <c r="CO18" s="217"/>
      <c r="CP18" s="214" t="s">
        <v>562</v>
      </c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21" t="s">
        <v>563</v>
      </c>
      <c r="DI18" s="214"/>
      <c r="DJ18" s="214"/>
      <c r="DK18" s="214"/>
      <c r="DL18" s="214"/>
      <c r="DM18" s="220"/>
      <c r="DN18" s="222"/>
      <c r="DO18" s="215"/>
      <c r="DP18" s="215"/>
      <c r="DQ18" s="215"/>
      <c r="DR18" s="215"/>
      <c r="DS18" s="217"/>
      <c r="DT18" s="221" t="s">
        <v>564</v>
      </c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20"/>
      <c r="EF18" s="243" t="s">
        <v>565</v>
      </c>
      <c r="EG18" s="243"/>
      <c r="EH18" s="243"/>
      <c r="EI18" s="243"/>
      <c r="EJ18" s="243"/>
      <c r="EK18" s="243"/>
      <c r="EL18" s="244"/>
      <c r="EM18" s="244"/>
      <c r="EN18" s="244"/>
      <c r="EO18" s="244"/>
      <c r="EP18" s="244"/>
      <c r="EQ18" s="244"/>
    </row>
    <row r="19" s="213" customFormat="1" ht="12" spans="1:147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7"/>
      <c r="O19" s="222"/>
      <c r="P19" s="215"/>
      <c r="Q19" s="215"/>
      <c r="R19" s="215"/>
      <c r="S19" s="215"/>
      <c r="T19" s="215"/>
      <c r="U19" s="215"/>
      <c r="V19" s="215"/>
      <c r="W19" s="217"/>
      <c r="X19" s="222"/>
      <c r="Y19" s="215"/>
      <c r="Z19" s="215"/>
      <c r="AA19" s="215"/>
      <c r="AB19" s="217"/>
      <c r="AC19" s="222"/>
      <c r="AD19" s="215"/>
      <c r="AE19" s="215"/>
      <c r="AF19" s="215"/>
      <c r="AG19" s="215"/>
      <c r="AH19" s="217"/>
      <c r="AI19" s="222"/>
      <c r="AJ19" s="215"/>
      <c r="AK19" s="215"/>
      <c r="AL19" s="215"/>
      <c r="AM19" s="215"/>
      <c r="AN19" s="215"/>
      <c r="AO19" s="217"/>
      <c r="AP19" s="222"/>
      <c r="AQ19" s="215"/>
      <c r="AR19" s="215"/>
      <c r="AS19" s="215"/>
      <c r="AT19" s="217"/>
      <c r="AU19" s="222"/>
      <c r="AV19" s="215"/>
      <c r="AW19" s="215"/>
      <c r="AX19" s="215"/>
      <c r="AY19" s="217"/>
      <c r="AZ19" s="222"/>
      <c r="BA19" s="215"/>
      <c r="BB19" s="215"/>
      <c r="BC19" s="215"/>
      <c r="BD19" s="215"/>
      <c r="BE19" s="217"/>
      <c r="BF19" s="222"/>
      <c r="BG19" s="215"/>
      <c r="BH19" s="215"/>
      <c r="BI19" s="215"/>
      <c r="BJ19" s="215"/>
      <c r="BK19" s="217"/>
      <c r="BL19" s="216" t="s">
        <v>485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2" t="s">
        <v>566</v>
      </c>
      <c r="BY19" s="215"/>
      <c r="BZ19" s="215"/>
      <c r="CA19" s="215"/>
      <c r="CB19" s="215"/>
      <c r="CC19" s="217"/>
      <c r="CD19" s="222" t="s">
        <v>567</v>
      </c>
      <c r="CE19" s="215"/>
      <c r="CF19" s="215"/>
      <c r="CG19" s="215"/>
      <c r="CH19" s="215"/>
      <c r="CI19" s="217"/>
      <c r="CJ19" s="222"/>
      <c r="CK19" s="215"/>
      <c r="CL19" s="215"/>
      <c r="CM19" s="215"/>
      <c r="CN19" s="215"/>
      <c r="CO19" s="217"/>
      <c r="CP19" s="215" t="s">
        <v>568</v>
      </c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22" t="s">
        <v>569</v>
      </c>
      <c r="DI19" s="215"/>
      <c r="DJ19" s="215"/>
      <c r="DK19" s="215"/>
      <c r="DL19" s="215"/>
      <c r="DM19" s="217"/>
      <c r="DN19" s="222"/>
      <c r="DO19" s="215"/>
      <c r="DP19" s="215"/>
      <c r="DQ19" s="215"/>
      <c r="DR19" s="215"/>
      <c r="DS19" s="217"/>
      <c r="DT19" s="224" t="s">
        <v>570</v>
      </c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23"/>
      <c r="EF19" s="243" t="s">
        <v>571</v>
      </c>
      <c r="EG19" s="243"/>
      <c r="EH19" s="243"/>
      <c r="EI19" s="243"/>
      <c r="EJ19" s="243"/>
      <c r="EK19" s="243"/>
      <c r="EL19" s="244"/>
      <c r="EM19" s="244"/>
      <c r="EN19" s="244"/>
      <c r="EO19" s="244"/>
      <c r="EP19" s="244"/>
      <c r="EQ19" s="244"/>
    </row>
    <row r="20" s="213" customFormat="1" ht="12" spans="1:147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7"/>
      <c r="O20" s="222"/>
      <c r="P20" s="215"/>
      <c r="Q20" s="215"/>
      <c r="R20" s="215"/>
      <c r="S20" s="215"/>
      <c r="T20" s="215"/>
      <c r="U20" s="215"/>
      <c r="V20" s="215"/>
      <c r="W20" s="217"/>
      <c r="X20" s="222"/>
      <c r="Y20" s="215"/>
      <c r="Z20" s="215"/>
      <c r="AA20" s="215"/>
      <c r="AB20" s="217"/>
      <c r="AC20" s="222"/>
      <c r="AD20" s="215"/>
      <c r="AE20" s="215"/>
      <c r="AF20" s="215"/>
      <c r="AG20" s="215"/>
      <c r="AH20" s="217"/>
      <c r="AI20" s="222"/>
      <c r="AJ20" s="215"/>
      <c r="AK20" s="215"/>
      <c r="AL20" s="215"/>
      <c r="AM20" s="215"/>
      <c r="AN20" s="215"/>
      <c r="AO20" s="217"/>
      <c r="AP20" s="222"/>
      <c r="AQ20" s="215"/>
      <c r="AR20" s="215"/>
      <c r="AS20" s="215"/>
      <c r="AT20" s="217"/>
      <c r="AU20" s="222"/>
      <c r="AV20" s="215"/>
      <c r="AW20" s="215"/>
      <c r="AX20" s="215"/>
      <c r="AY20" s="217"/>
      <c r="AZ20" s="222"/>
      <c r="BA20" s="215"/>
      <c r="BB20" s="215"/>
      <c r="BC20" s="215"/>
      <c r="BD20" s="215"/>
      <c r="BE20" s="217"/>
      <c r="BF20" s="222"/>
      <c r="BG20" s="215"/>
      <c r="BH20" s="215"/>
      <c r="BI20" s="215"/>
      <c r="BJ20" s="215"/>
      <c r="BK20" s="217"/>
      <c r="BL20" s="214" t="s">
        <v>489</v>
      </c>
      <c r="BM20" s="214"/>
      <c r="BN20" s="214"/>
      <c r="BO20" s="214"/>
      <c r="BP20" s="214"/>
      <c r="BQ20" s="220"/>
      <c r="BR20" s="221" t="s">
        <v>572</v>
      </c>
      <c r="BS20" s="214"/>
      <c r="BT20" s="214"/>
      <c r="BU20" s="214"/>
      <c r="BV20" s="214"/>
      <c r="BW20" s="214"/>
      <c r="BX20" s="222" t="s">
        <v>486</v>
      </c>
      <c r="BY20" s="215"/>
      <c r="BZ20" s="215"/>
      <c r="CA20" s="215"/>
      <c r="CB20" s="215"/>
      <c r="CC20" s="217"/>
      <c r="CD20" s="222" t="s">
        <v>573</v>
      </c>
      <c r="CE20" s="215"/>
      <c r="CF20" s="215"/>
      <c r="CG20" s="215"/>
      <c r="CH20" s="215"/>
      <c r="CI20" s="217"/>
      <c r="CJ20" s="222"/>
      <c r="CK20" s="215"/>
      <c r="CL20" s="215"/>
      <c r="CM20" s="215"/>
      <c r="CN20" s="215"/>
      <c r="CO20" s="217"/>
      <c r="CP20" s="221" t="s">
        <v>574</v>
      </c>
      <c r="CQ20" s="214"/>
      <c r="CR20" s="214"/>
      <c r="CS20" s="214"/>
      <c r="CT20" s="214"/>
      <c r="CU20" s="220"/>
      <c r="CV20" s="221" t="s">
        <v>574</v>
      </c>
      <c r="CW20" s="214"/>
      <c r="CX20" s="214"/>
      <c r="CY20" s="214"/>
      <c r="CZ20" s="214"/>
      <c r="DA20" s="220"/>
      <c r="DB20" s="221" t="s">
        <v>575</v>
      </c>
      <c r="DC20" s="214"/>
      <c r="DD20" s="214"/>
      <c r="DE20" s="214"/>
      <c r="DF20" s="214"/>
      <c r="DG20" s="220"/>
      <c r="DH20" s="222"/>
      <c r="DI20" s="215"/>
      <c r="DJ20" s="215"/>
      <c r="DK20" s="215"/>
      <c r="DL20" s="215"/>
      <c r="DM20" s="217"/>
      <c r="DN20" s="222"/>
      <c r="DO20" s="215"/>
      <c r="DP20" s="215"/>
      <c r="DQ20" s="215"/>
      <c r="DR20" s="215"/>
      <c r="DS20" s="217"/>
      <c r="DT20" s="243" t="s">
        <v>84</v>
      </c>
      <c r="DU20" s="243"/>
      <c r="DV20" s="243"/>
      <c r="DW20" s="243"/>
      <c r="DX20" s="243"/>
      <c r="DY20" s="243"/>
      <c r="DZ20" s="221" t="s">
        <v>262</v>
      </c>
      <c r="EA20" s="214"/>
      <c r="EB20" s="214"/>
      <c r="EC20" s="214"/>
      <c r="ED20" s="214"/>
      <c r="EE20" s="220"/>
      <c r="EF20" s="243"/>
      <c r="EG20" s="243"/>
      <c r="EH20" s="243"/>
      <c r="EI20" s="243"/>
      <c r="EJ20" s="243"/>
      <c r="EK20" s="243"/>
      <c r="EL20" s="244"/>
      <c r="EM20" s="244"/>
      <c r="EN20" s="244"/>
      <c r="EO20" s="244"/>
      <c r="EP20" s="244"/>
      <c r="EQ20" s="244"/>
    </row>
    <row r="21" s="213" customFormat="1" ht="12" spans="1:147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7"/>
      <c r="O21" s="222"/>
      <c r="P21" s="215"/>
      <c r="Q21" s="215"/>
      <c r="R21" s="215"/>
      <c r="S21" s="215"/>
      <c r="T21" s="215"/>
      <c r="U21" s="215"/>
      <c r="V21" s="215"/>
      <c r="W21" s="217"/>
      <c r="X21" s="222"/>
      <c r="Y21" s="215"/>
      <c r="Z21" s="215"/>
      <c r="AA21" s="215"/>
      <c r="AB21" s="217"/>
      <c r="AC21" s="222"/>
      <c r="AD21" s="215"/>
      <c r="AE21" s="215"/>
      <c r="AF21" s="215"/>
      <c r="AG21" s="215"/>
      <c r="AH21" s="217"/>
      <c r="AI21" s="222"/>
      <c r="AJ21" s="215"/>
      <c r="AK21" s="215"/>
      <c r="AL21" s="215"/>
      <c r="AM21" s="215"/>
      <c r="AN21" s="215"/>
      <c r="AO21" s="217"/>
      <c r="AP21" s="222"/>
      <c r="AQ21" s="215"/>
      <c r="AR21" s="215"/>
      <c r="AS21" s="215"/>
      <c r="AT21" s="217"/>
      <c r="AU21" s="222"/>
      <c r="AV21" s="215"/>
      <c r="AW21" s="215"/>
      <c r="AX21" s="215"/>
      <c r="AY21" s="217"/>
      <c r="AZ21" s="222"/>
      <c r="BA21" s="215"/>
      <c r="BB21" s="215"/>
      <c r="BC21" s="215"/>
      <c r="BD21" s="215"/>
      <c r="BE21" s="217"/>
      <c r="BF21" s="222"/>
      <c r="BG21" s="215"/>
      <c r="BH21" s="215"/>
      <c r="BI21" s="215"/>
      <c r="BJ21" s="215"/>
      <c r="BK21" s="217"/>
      <c r="BL21" s="215" t="s">
        <v>576</v>
      </c>
      <c r="BM21" s="215"/>
      <c r="BN21" s="215"/>
      <c r="BO21" s="215"/>
      <c r="BP21" s="215"/>
      <c r="BQ21" s="217"/>
      <c r="BR21" s="222" t="s">
        <v>577</v>
      </c>
      <c r="BS21" s="215"/>
      <c r="BT21" s="215"/>
      <c r="BU21" s="215"/>
      <c r="BV21" s="215"/>
      <c r="BW21" s="215"/>
      <c r="BX21" s="222"/>
      <c r="BY21" s="215"/>
      <c r="BZ21" s="215"/>
      <c r="CA21" s="215"/>
      <c r="CB21" s="215"/>
      <c r="CC21" s="217"/>
      <c r="CD21" s="222" t="s">
        <v>578</v>
      </c>
      <c r="CE21" s="215"/>
      <c r="CF21" s="215"/>
      <c r="CG21" s="215"/>
      <c r="CH21" s="215"/>
      <c r="CI21" s="217"/>
      <c r="CJ21" s="222"/>
      <c r="CK21" s="215"/>
      <c r="CL21" s="215"/>
      <c r="CM21" s="215"/>
      <c r="CN21" s="215"/>
      <c r="CO21" s="217"/>
      <c r="CP21" s="222" t="s">
        <v>579</v>
      </c>
      <c r="CQ21" s="215"/>
      <c r="CR21" s="215"/>
      <c r="CS21" s="215"/>
      <c r="CT21" s="215"/>
      <c r="CU21" s="217"/>
      <c r="CV21" s="222" t="s">
        <v>580</v>
      </c>
      <c r="CW21" s="215"/>
      <c r="CX21" s="215"/>
      <c r="CY21" s="215"/>
      <c r="CZ21" s="215"/>
      <c r="DA21" s="217"/>
      <c r="DB21" s="222" t="s">
        <v>581</v>
      </c>
      <c r="DC21" s="215"/>
      <c r="DD21" s="215"/>
      <c r="DE21" s="215"/>
      <c r="DF21" s="215"/>
      <c r="DG21" s="217"/>
      <c r="DH21" s="222"/>
      <c r="DI21" s="215"/>
      <c r="DJ21" s="215"/>
      <c r="DK21" s="215"/>
      <c r="DL21" s="215"/>
      <c r="DM21" s="217"/>
      <c r="DN21" s="222"/>
      <c r="DO21" s="215"/>
      <c r="DP21" s="215"/>
      <c r="DQ21" s="215"/>
      <c r="DR21" s="215"/>
      <c r="DS21" s="217"/>
      <c r="DT21" s="243"/>
      <c r="DU21" s="243"/>
      <c r="DV21" s="243"/>
      <c r="DW21" s="243"/>
      <c r="DX21" s="243"/>
      <c r="DY21" s="243"/>
      <c r="DZ21" s="222" t="s">
        <v>582</v>
      </c>
      <c r="EA21" s="215"/>
      <c r="EB21" s="215"/>
      <c r="EC21" s="215"/>
      <c r="ED21" s="215"/>
      <c r="EE21" s="217"/>
      <c r="EF21" s="243"/>
      <c r="EG21" s="243"/>
      <c r="EH21" s="243"/>
      <c r="EI21" s="243"/>
      <c r="EJ21" s="243"/>
      <c r="EK21" s="243"/>
      <c r="EL21" s="244"/>
      <c r="EM21" s="244"/>
      <c r="EN21" s="244"/>
      <c r="EO21" s="244"/>
      <c r="EP21" s="244"/>
      <c r="EQ21" s="244"/>
    </row>
    <row r="22" s="213" customFormat="1" ht="12" spans="1:147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7"/>
      <c r="O22" s="222"/>
      <c r="P22" s="215"/>
      <c r="Q22" s="215"/>
      <c r="R22" s="215"/>
      <c r="S22" s="215"/>
      <c r="T22" s="215"/>
      <c r="U22" s="215"/>
      <c r="V22" s="215"/>
      <c r="W22" s="217"/>
      <c r="X22" s="222"/>
      <c r="Y22" s="215"/>
      <c r="Z22" s="215"/>
      <c r="AA22" s="215"/>
      <c r="AB22" s="217"/>
      <c r="AC22" s="222"/>
      <c r="AD22" s="215"/>
      <c r="AE22" s="215"/>
      <c r="AF22" s="215"/>
      <c r="AG22" s="215"/>
      <c r="AH22" s="217"/>
      <c r="AI22" s="222"/>
      <c r="AJ22" s="215"/>
      <c r="AK22" s="215"/>
      <c r="AL22" s="215"/>
      <c r="AM22" s="215"/>
      <c r="AN22" s="215"/>
      <c r="AO22" s="217"/>
      <c r="AP22" s="222"/>
      <c r="AQ22" s="215"/>
      <c r="AR22" s="215"/>
      <c r="AS22" s="215"/>
      <c r="AT22" s="217"/>
      <c r="AU22" s="222"/>
      <c r="AV22" s="215"/>
      <c r="AW22" s="215"/>
      <c r="AX22" s="215"/>
      <c r="AY22" s="217"/>
      <c r="AZ22" s="222"/>
      <c r="BA22" s="215"/>
      <c r="BB22" s="215"/>
      <c r="BC22" s="215"/>
      <c r="BD22" s="215"/>
      <c r="BE22" s="217"/>
      <c r="BF22" s="222"/>
      <c r="BG22" s="215"/>
      <c r="BH22" s="215"/>
      <c r="BI22" s="215"/>
      <c r="BJ22" s="215"/>
      <c r="BK22" s="217"/>
      <c r="BL22" s="215" t="s">
        <v>583</v>
      </c>
      <c r="BM22" s="215"/>
      <c r="BN22" s="215"/>
      <c r="BO22" s="215"/>
      <c r="BP22" s="215"/>
      <c r="BQ22" s="217"/>
      <c r="BR22" s="222" t="s">
        <v>584</v>
      </c>
      <c r="BS22" s="215"/>
      <c r="BT22" s="215"/>
      <c r="BU22" s="215"/>
      <c r="BV22" s="215"/>
      <c r="BW22" s="215"/>
      <c r="BX22" s="222"/>
      <c r="BY22" s="215"/>
      <c r="BZ22" s="215"/>
      <c r="CA22" s="215"/>
      <c r="CB22" s="215"/>
      <c r="CC22" s="217"/>
      <c r="CD22" s="222"/>
      <c r="CE22" s="215"/>
      <c r="CF22" s="215"/>
      <c r="CG22" s="215"/>
      <c r="CH22" s="215"/>
      <c r="CI22" s="217"/>
      <c r="CJ22" s="222"/>
      <c r="CK22" s="215"/>
      <c r="CL22" s="215"/>
      <c r="CM22" s="215"/>
      <c r="CN22" s="215"/>
      <c r="CO22" s="217"/>
      <c r="CP22" s="222" t="s">
        <v>487</v>
      </c>
      <c r="CQ22" s="215"/>
      <c r="CR22" s="215"/>
      <c r="CS22" s="215"/>
      <c r="CT22" s="215"/>
      <c r="CU22" s="217"/>
      <c r="CV22" s="222" t="s">
        <v>585</v>
      </c>
      <c r="CW22" s="215"/>
      <c r="CX22" s="215"/>
      <c r="CY22" s="215"/>
      <c r="CZ22" s="215"/>
      <c r="DA22" s="217"/>
      <c r="DB22" s="222" t="s">
        <v>586</v>
      </c>
      <c r="DC22" s="215"/>
      <c r="DD22" s="215"/>
      <c r="DE22" s="215"/>
      <c r="DF22" s="215"/>
      <c r="DG22" s="217"/>
      <c r="DH22" s="222"/>
      <c r="DI22" s="215"/>
      <c r="DJ22" s="215"/>
      <c r="DK22" s="215"/>
      <c r="DL22" s="215"/>
      <c r="DM22" s="217"/>
      <c r="DN22" s="222"/>
      <c r="DO22" s="215"/>
      <c r="DP22" s="215"/>
      <c r="DQ22" s="215"/>
      <c r="DR22" s="215"/>
      <c r="DS22" s="217"/>
      <c r="DT22" s="243"/>
      <c r="DU22" s="243"/>
      <c r="DV22" s="243"/>
      <c r="DW22" s="243"/>
      <c r="DX22" s="243"/>
      <c r="DY22" s="243"/>
      <c r="DZ22" s="222" t="s">
        <v>587</v>
      </c>
      <c r="EA22" s="215"/>
      <c r="EB22" s="215"/>
      <c r="EC22" s="215"/>
      <c r="ED22" s="215"/>
      <c r="EE22" s="217"/>
      <c r="EF22" s="243"/>
      <c r="EG22" s="243"/>
      <c r="EH22" s="243"/>
      <c r="EI22" s="243"/>
      <c r="EJ22" s="243"/>
      <c r="EK22" s="243"/>
      <c r="EL22" s="244"/>
      <c r="EM22" s="244"/>
      <c r="EN22" s="244"/>
      <c r="EO22" s="244"/>
      <c r="EP22" s="244"/>
      <c r="EQ22" s="244"/>
    </row>
    <row r="23" s="213" customFormat="1" ht="12" spans="1:147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7"/>
      <c r="O23" s="222"/>
      <c r="P23" s="215"/>
      <c r="Q23" s="215"/>
      <c r="R23" s="215"/>
      <c r="S23" s="215"/>
      <c r="T23" s="215"/>
      <c r="U23" s="215"/>
      <c r="V23" s="215"/>
      <c r="W23" s="217"/>
      <c r="X23" s="222"/>
      <c r="Y23" s="215"/>
      <c r="Z23" s="215"/>
      <c r="AA23" s="215"/>
      <c r="AB23" s="217"/>
      <c r="AC23" s="222"/>
      <c r="AD23" s="215"/>
      <c r="AE23" s="215"/>
      <c r="AF23" s="215"/>
      <c r="AG23" s="215"/>
      <c r="AH23" s="217"/>
      <c r="AI23" s="222"/>
      <c r="AJ23" s="215"/>
      <c r="AK23" s="215"/>
      <c r="AL23" s="215"/>
      <c r="AM23" s="215"/>
      <c r="AN23" s="215"/>
      <c r="AO23" s="217"/>
      <c r="AP23" s="222"/>
      <c r="AQ23" s="215"/>
      <c r="AR23" s="215"/>
      <c r="AS23" s="215"/>
      <c r="AT23" s="217"/>
      <c r="AU23" s="222"/>
      <c r="AV23" s="215"/>
      <c r="AW23" s="215"/>
      <c r="AX23" s="215"/>
      <c r="AY23" s="217"/>
      <c r="AZ23" s="222"/>
      <c r="BA23" s="215"/>
      <c r="BB23" s="215"/>
      <c r="BC23" s="215"/>
      <c r="BD23" s="215"/>
      <c r="BE23" s="217"/>
      <c r="BF23" s="222"/>
      <c r="BG23" s="215"/>
      <c r="BH23" s="215"/>
      <c r="BI23" s="215"/>
      <c r="BJ23" s="215"/>
      <c r="BK23" s="217"/>
      <c r="BL23" s="215" t="s">
        <v>588</v>
      </c>
      <c r="BM23" s="215"/>
      <c r="BN23" s="215"/>
      <c r="BO23" s="215"/>
      <c r="BP23" s="215"/>
      <c r="BQ23" s="217"/>
      <c r="BR23" s="222" t="s">
        <v>589</v>
      </c>
      <c r="BS23" s="215"/>
      <c r="BT23" s="215"/>
      <c r="BU23" s="215"/>
      <c r="BV23" s="215"/>
      <c r="BW23" s="215"/>
      <c r="BX23" s="222"/>
      <c r="BY23" s="215"/>
      <c r="BZ23" s="215"/>
      <c r="CA23" s="215"/>
      <c r="CB23" s="215"/>
      <c r="CC23" s="217"/>
      <c r="CD23" s="222"/>
      <c r="CE23" s="215"/>
      <c r="CF23" s="215"/>
      <c r="CG23" s="215"/>
      <c r="CH23" s="215"/>
      <c r="CI23" s="217"/>
      <c r="CJ23" s="222"/>
      <c r="CK23" s="215"/>
      <c r="CL23" s="215"/>
      <c r="CM23" s="215"/>
      <c r="CN23" s="215"/>
      <c r="CO23" s="217"/>
      <c r="CP23" s="222" t="s">
        <v>491</v>
      </c>
      <c r="CQ23" s="215"/>
      <c r="CR23" s="215"/>
      <c r="CS23" s="215"/>
      <c r="CT23" s="215"/>
      <c r="CU23" s="217"/>
      <c r="CV23" s="222" t="s">
        <v>590</v>
      </c>
      <c r="CW23" s="215"/>
      <c r="CX23" s="215"/>
      <c r="CY23" s="215"/>
      <c r="CZ23" s="215"/>
      <c r="DA23" s="217"/>
      <c r="DB23" s="222" t="s">
        <v>591</v>
      </c>
      <c r="DC23" s="215"/>
      <c r="DD23" s="215"/>
      <c r="DE23" s="215"/>
      <c r="DF23" s="215"/>
      <c r="DG23" s="217"/>
      <c r="DH23" s="222"/>
      <c r="DI23" s="215"/>
      <c r="DJ23" s="215"/>
      <c r="DK23" s="215"/>
      <c r="DL23" s="215"/>
      <c r="DM23" s="217"/>
      <c r="DN23" s="222"/>
      <c r="DO23" s="215"/>
      <c r="DP23" s="215"/>
      <c r="DQ23" s="215"/>
      <c r="DR23" s="215"/>
      <c r="DS23" s="217"/>
      <c r="DT23" s="243"/>
      <c r="DU23" s="243"/>
      <c r="DV23" s="243"/>
      <c r="DW23" s="243"/>
      <c r="DX23" s="243"/>
      <c r="DY23" s="243"/>
      <c r="DZ23" s="222" t="s">
        <v>592</v>
      </c>
      <c r="EA23" s="215"/>
      <c r="EB23" s="215"/>
      <c r="EC23" s="215"/>
      <c r="ED23" s="215"/>
      <c r="EE23" s="217"/>
      <c r="EF23" s="243"/>
      <c r="EG23" s="243"/>
      <c r="EH23" s="243"/>
      <c r="EI23" s="243"/>
      <c r="EJ23" s="243"/>
      <c r="EK23" s="243"/>
      <c r="EL23" s="244"/>
      <c r="EM23" s="244"/>
      <c r="EN23" s="244"/>
      <c r="EO23" s="244"/>
      <c r="EP23" s="244"/>
      <c r="EQ23" s="244"/>
    </row>
    <row r="24" s="213" customFormat="1" ht="12" spans="1:147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7"/>
      <c r="O24" s="222"/>
      <c r="P24" s="215"/>
      <c r="Q24" s="215"/>
      <c r="R24" s="215"/>
      <c r="S24" s="215"/>
      <c r="T24" s="215"/>
      <c r="U24" s="215"/>
      <c r="V24" s="215"/>
      <c r="W24" s="217"/>
      <c r="X24" s="222"/>
      <c r="Y24" s="215"/>
      <c r="Z24" s="215"/>
      <c r="AA24" s="215"/>
      <c r="AB24" s="217"/>
      <c r="AC24" s="222"/>
      <c r="AD24" s="215"/>
      <c r="AE24" s="215"/>
      <c r="AF24" s="215"/>
      <c r="AG24" s="215"/>
      <c r="AH24" s="217"/>
      <c r="AI24" s="222"/>
      <c r="AJ24" s="215"/>
      <c r="AK24" s="215"/>
      <c r="AL24" s="215"/>
      <c r="AM24" s="215"/>
      <c r="AN24" s="215"/>
      <c r="AO24" s="217"/>
      <c r="AP24" s="222"/>
      <c r="AQ24" s="215"/>
      <c r="AR24" s="215"/>
      <c r="AS24" s="215"/>
      <c r="AT24" s="217"/>
      <c r="AU24" s="222"/>
      <c r="AV24" s="215"/>
      <c r="AW24" s="215"/>
      <c r="AX24" s="215"/>
      <c r="AY24" s="217"/>
      <c r="AZ24" s="222"/>
      <c r="BA24" s="215"/>
      <c r="BB24" s="215"/>
      <c r="BC24" s="215"/>
      <c r="BD24" s="215"/>
      <c r="BE24" s="217"/>
      <c r="BF24" s="222"/>
      <c r="BG24" s="215"/>
      <c r="BH24" s="215"/>
      <c r="BI24" s="215"/>
      <c r="BJ24" s="215"/>
      <c r="BK24" s="217"/>
      <c r="BL24" s="215" t="s">
        <v>593</v>
      </c>
      <c r="BM24" s="215"/>
      <c r="BN24" s="215"/>
      <c r="BO24" s="215"/>
      <c r="BP24" s="215"/>
      <c r="BQ24" s="217"/>
      <c r="BR24" s="222" t="s">
        <v>593</v>
      </c>
      <c r="BS24" s="215"/>
      <c r="BT24" s="215"/>
      <c r="BU24" s="215"/>
      <c r="BV24" s="215"/>
      <c r="BW24" s="215"/>
      <c r="BX24" s="222"/>
      <c r="BY24" s="215"/>
      <c r="BZ24" s="215"/>
      <c r="CA24" s="215"/>
      <c r="CB24" s="215"/>
      <c r="CC24" s="217"/>
      <c r="CD24" s="222"/>
      <c r="CE24" s="215"/>
      <c r="CF24" s="215"/>
      <c r="CG24" s="215"/>
      <c r="CH24" s="215"/>
      <c r="CI24" s="217"/>
      <c r="CJ24" s="222"/>
      <c r="CK24" s="215"/>
      <c r="CL24" s="215"/>
      <c r="CM24" s="215"/>
      <c r="CN24" s="215"/>
      <c r="CO24" s="217"/>
      <c r="CP24" s="222"/>
      <c r="CQ24" s="215"/>
      <c r="CR24" s="215"/>
      <c r="CS24" s="215"/>
      <c r="CT24" s="215"/>
      <c r="CU24" s="217"/>
      <c r="CV24" s="222" t="s">
        <v>594</v>
      </c>
      <c r="CW24" s="215"/>
      <c r="CX24" s="215"/>
      <c r="CY24" s="215"/>
      <c r="CZ24" s="215"/>
      <c r="DA24" s="217"/>
      <c r="DB24" s="222" t="s">
        <v>497</v>
      </c>
      <c r="DC24" s="215"/>
      <c r="DD24" s="215"/>
      <c r="DE24" s="215"/>
      <c r="DF24" s="215"/>
      <c r="DG24" s="217"/>
      <c r="DH24" s="222"/>
      <c r="DI24" s="215"/>
      <c r="DJ24" s="215"/>
      <c r="DK24" s="215"/>
      <c r="DL24" s="215"/>
      <c r="DM24" s="217"/>
      <c r="DN24" s="222"/>
      <c r="DO24" s="215"/>
      <c r="DP24" s="215"/>
      <c r="DQ24" s="215"/>
      <c r="DR24" s="215"/>
      <c r="DS24" s="217"/>
      <c r="DT24" s="243"/>
      <c r="DU24" s="243"/>
      <c r="DV24" s="243"/>
      <c r="DW24" s="243"/>
      <c r="DX24" s="243"/>
      <c r="DY24" s="243"/>
      <c r="DZ24" s="222" t="s">
        <v>595</v>
      </c>
      <c r="EA24" s="215"/>
      <c r="EB24" s="215"/>
      <c r="EC24" s="215"/>
      <c r="ED24" s="215"/>
      <c r="EE24" s="217"/>
      <c r="EF24" s="243"/>
      <c r="EG24" s="243"/>
      <c r="EH24" s="243"/>
      <c r="EI24" s="243"/>
      <c r="EJ24" s="243"/>
      <c r="EK24" s="243"/>
      <c r="EL24" s="244"/>
      <c r="EM24" s="244"/>
      <c r="EN24" s="244"/>
      <c r="EO24" s="244"/>
      <c r="EP24" s="244"/>
      <c r="EQ24" s="244"/>
    </row>
    <row r="25" s="213" customFormat="1" ht="12" spans="1:147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23"/>
      <c r="O25" s="224"/>
      <c r="P25" s="216"/>
      <c r="Q25" s="216"/>
      <c r="R25" s="216"/>
      <c r="S25" s="216"/>
      <c r="T25" s="216"/>
      <c r="U25" s="216"/>
      <c r="V25" s="216"/>
      <c r="W25" s="223"/>
      <c r="X25" s="224"/>
      <c r="Y25" s="216"/>
      <c r="Z25" s="216"/>
      <c r="AA25" s="216"/>
      <c r="AB25" s="223"/>
      <c r="AC25" s="224"/>
      <c r="AD25" s="216"/>
      <c r="AE25" s="216"/>
      <c r="AF25" s="216"/>
      <c r="AG25" s="216"/>
      <c r="AH25" s="223"/>
      <c r="AI25" s="224"/>
      <c r="AJ25" s="216"/>
      <c r="AK25" s="216"/>
      <c r="AL25" s="216"/>
      <c r="AM25" s="216"/>
      <c r="AN25" s="216"/>
      <c r="AO25" s="223"/>
      <c r="AP25" s="224"/>
      <c r="AQ25" s="216"/>
      <c r="AR25" s="216"/>
      <c r="AS25" s="216"/>
      <c r="AT25" s="223"/>
      <c r="AU25" s="224"/>
      <c r="AV25" s="216"/>
      <c r="AW25" s="216"/>
      <c r="AX25" s="216"/>
      <c r="AY25" s="223"/>
      <c r="AZ25" s="224"/>
      <c r="BA25" s="216"/>
      <c r="BB25" s="216"/>
      <c r="BC25" s="216"/>
      <c r="BD25" s="216"/>
      <c r="BE25" s="223"/>
      <c r="BF25" s="224"/>
      <c r="BG25" s="216"/>
      <c r="BH25" s="216"/>
      <c r="BI25" s="216"/>
      <c r="BJ25" s="216"/>
      <c r="BK25" s="223"/>
      <c r="BL25" s="216" t="s">
        <v>414</v>
      </c>
      <c r="BM25" s="216"/>
      <c r="BN25" s="216"/>
      <c r="BO25" s="216"/>
      <c r="BP25" s="216"/>
      <c r="BQ25" s="223"/>
      <c r="BR25" s="224" t="s">
        <v>414</v>
      </c>
      <c r="BS25" s="216"/>
      <c r="BT25" s="216"/>
      <c r="BU25" s="216"/>
      <c r="BV25" s="216"/>
      <c r="BW25" s="216"/>
      <c r="BX25" s="224"/>
      <c r="BY25" s="216"/>
      <c r="BZ25" s="216"/>
      <c r="CA25" s="216"/>
      <c r="CB25" s="216"/>
      <c r="CC25" s="223"/>
      <c r="CD25" s="224"/>
      <c r="CE25" s="216"/>
      <c r="CF25" s="216"/>
      <c r="CG25" s="216"/>
      <c r="CH25" s="216"/>
      <c r="CI25" s="223"/>
      <c r="CJ25" s="224"/>
      <c r="CK25" s="216"/>
      <c r="CL25" s="216"/>
      <c r="CM25" s="216"/>
      <c r="CN25" s="216"/>
      <c r="CO25" s="223"/>
      <c r="CP25" s="224"/>
      <c r="CQ25" s="216"/>
      <c r="CR25" s="216"/>
      <c r="CS25" s="216"/>
      <c r="CT25" s="216"/>
      <c r="CU25" s="223"/>
      <c r="CV25" s="224" t="s">
        <v>596</v>
      </c>
      <c r="CW25" s="216"/>
      <c r="CX25" s="216"/>
      <c r="CY25" s="216"/>
      <c r="CZ25" s="216"/>
      <c r="DA25" s="223"/>
      <c r="DB25" s="224"/>
      <c r="DC25" s="216"/>
      <c r="DD25" s="216"/>
      <c r="DE25" s="216"/>
      <c r="DF25" s="216"/>
      <c r="DG25" s="223"/>
      <c r="DH25" s="224"/>
      <c r="DI25" s="216"/>
      <c r="DJ25" s="216"/>
      <c r="DK25" s="216"/>
      <c r="DL25" s="216"/>
      <c r="DM25" s="223"/>
      <c r="DN25" s="224"/>
      <c r="DO25" s="216"/>
      <c r="DP25" s="216"/>
      <c r="DQ25" s="216"/>
      <c r="DR25" s="216"/>
      <c r="DS25" s="223"/>
      <c r="DT25" s="224"/>
      <c r="DU25" s="216"/>
      <c r="DV25" s="216"/>
      <c r="DW25" s="216"/>
      <c r="DX25" s="216"/>
      <c r="DY25" s="216"/>
      <c r="DZ25" s="224"/>
      <c r="EA25" s="216"/>
      <c r="EB25" s="216"/>
      <c r="EC25" s="216"/>
      <c r="ED25" s="216"/>
      <c r="EE25" s="223"/>
      <c r="EF25" s="216"/>
      <c r="EG25" s="216"/>
      <c r="EH25" s="216"/>
      <c r="EI25" s="216"/>
      <c r="EJ25" s="216"/>
      <c r="EK25" s="216"/>
      <c r="EL25" s="244"/>
      <c r="EM25" s="244"/>
      <c r="EN25" s="244"/>
      <c r="EO25" s="244"/>
      <c r="EP25" s="244"/>
      <c r="EQ25" s="244"/>
    </row>
    <row r="26" s="213" customFormat="1" ht="12.75" spans="1:147">
      <c r="A26" s="217">
        <v>1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>
        <v>2</v>
      </c>
      <c r="P26" s="218"/>
      <c r="Q26" s="218"/>
      <c r="R26" s="218"/>
      <c r="S26" s="218"/>
      <c r="T26" s="218"/>
      <c r="U26" s="218"/>
      <c r="V26" s="218"/>
      <c r="W26" s="218"/>
      <c r="X26" s="218">
        <v>3</v>
      </c>
      <c r="Y26" s="218"/>
      <c r="Z26" s="218"/>
      <c r="AA26" s="218"/>
      <c r="AB26" s="218"/>
      <c r="AC26" s="218">
        <v>4</v>
      </c>
      <c r="AD26" s="218"/>
      <c r="AE26" s="218"/>
      <c r="AF26" s="218"/>
      <c r="AG26" s="218"/>
      <c r="AH26" s="218"/>
      <c r="AI26" s="218">
        <v>5</v>
      </c>
      <c r="AJ26" s="218"/>
      <c r="AK26" s="218"/>
      <c r="AL26" s="218"/>
      <c r="AM26" s="218"/>
      <c r="AN26" s="218"/>
      <c r="AO26" s="218"/>
      <c r="AP26" s="218">
        <v>6</v>
      </c>
      <c r="AQ26" s="218"/>
      <c r="AR26" s="218"/>
      <c r="AS26" s="218"/>
      <c r="AT26" s="218"/>
      <c r="AU26" s="218">
        <v>7</v>
      </c>
      <c r="AV26" s="218"/>
      <c r="AW26" s="218"/>
      <c r="AX26" s="218"/>
      <c r="AY26" s="218"/>
      <c r="AZ26" s="218">
        <v>8</v>
      </c>
      <c r="BA26" s="218"/>
      <c r="BB26" s="218"/>
      <c r="BC26" s="218"/>
      <c r="BD26" s="218"/>
      <c r="BE26" s="218"/>
      <c r="BF26" s="218">
        <v>9</v>
      </c>
      <c r="BG26" s="218"/>
      <c r="BH26" s="218"/>
      <c r="BI26" s="218"/>
      <c r="BJ26" s="218"/>
      <c r="BK26" s="218"/>
      <c r="BL26" s="218">
        <v>10</v>
      </c>
      <c r="BM26" s="218"/>
      <c r="BN26" s="218"/>
      <c r="BO26" s="218"/>
      <c r="BP26" s="218"/>
      <c r="BQ26" s="218"/>
      <c r="BR26" s="218">
        <v>11</v>
      </c>
      <c r="BS26" s="218"/>
      <c r="BT26" s="218"/>
      <c r="BU26" s="218"/>
      <c r="BV26" s="218"/>
      <c r="BW26" s="218"/>
      <c r="BX26" s="218">
        <v>12</v>
      </c>
      <c r="BY26" s="218"/>
      <c r="BZ26" s="218"/>
      <c r="CA26" s="218"/>
      <c r="CB26" s="218"/>
      <c r="CC26" s="218"/>
      <c r="CD26" s="218">
        <v>13</v>
      </c>
      <c r="CE26" s="218"/>
      <c r="CF26" s="218"/>
      <c r="CG26" s="218"/>
      <c r="CH26" s="218"/>
      <c r="CI26" s="218"/>
      <c r="CJ26" s="218">
        <v>14</v>
      </c>
      <c r="CK26" s="218"/>
      <c r="CL26" s="218"/>
      <c r="CM26" s="218"/>
      <c r="CN26" s="218"/>
      <c r="CO26" s="218"/>
      <c r="CP26" s="218">
        <v>15</v>
      </c>
      <c r="CQ26" s="218"/>
      <c r="CR26" s="218"/>
      <c r="CS26" s="218"/>
      <c r="CT26" s="218"/>
      <c r="CU26" s="218"/>
      <c r="CV26" s="218">
        <v>16</v>
      </c>
      <c r="CW26" s="218"/>
      <c r="CX26" s="218"/>
      <c r="CY26" s="218"/>
      <c r="CZ26" s="218"/>
      <c r="DA26" s="218"/>
      <c r="DB26" s="218">
        <v>17</v>
      </c>
      <c r="DC26" s="218"/>
      <c r="DD26" s="218"/>
      <c r="DE26" s="218"/>
      <c r="DF26" s="218"/>
      <c r="DG26" s="218"/>
      <c r="DH26" s="218">
        <v>18</v>
      </c>
      <c r="DI26" s="218"/>
      <c r="DJ26" s="218"/>
      <c r="DK26" s="218"/>
      <c r="DL26" s="218"/>
      <c r="DM26" s="218"/>
      <c r="DN26" s="218">
        <v>19</v>
      </c>
      <c r="DO26" s="218"/>
      <c r="DP26" s="218"/>
      <c r="DQ26" s="218"/>
      <c r="DR26" s="218"/>
      <c r="DS26" s="218"/>
      <c r="DT26" s="218">
        <v>20</v>
      </c>
      <c r="DU26" s="218"/>
      <c r="DV26" s="218"/>
      <c r="DW26" s="218"/>
      <c r="DX26" s="218"/>
      <c r="DY26" s="218"/>
      <c r="DZ26" s="218">
        <v>21</v>
      </c>
      <c r="EA26" s="218"/>
      <c r="EB26" s="218"/>
      <c r="EC26" s="218"/>
      <c r="ED26" s="218"/>
      <c r="EE26" s="218"/>
      <c r="EF26" s="218">
        <v>22</v>
      </c>
      <c r="EG26" s="218"/>
      <c r="EH26" s="218"/>
      <c r="EI26" s="218"/>
      <c r="EJ26" s="218"/>
      <c r="EK26" s="222"/>
      <c r="EL26" s="244"/>
      <c r="EM26" s="244"/>
      <c r="EN26" s="244"/>
      <c r="EO26" s="244"/>
      <c r="EP26" s="244"/>
      <c r="EQ26" s="244"/>
    </row>
    <row r="27" s="1" customFormat="1" ht="52.5" customHeight="1" spans="1:147">
      <c r="A27" s="219" t="s">
        <v>597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25" t="s">
        <v>502</v>
      </c>
      <c r="P27" s="226"/>
      <c r="Q27" s="226"/>
      <c r="R27" s="226"/>
      <c r="S27" s="226"/>
      <c r="T27" s="226"/>
      <c r="U27" s="226"/>
      <c r="V27" s="226"/>
      <c r="W27" s="227"/>
      <c r="X27" s="228" t="s">
        <v>35</v>
      </c>
      <c r="Y27" s="229"/>
      <c r="Z27" s="229"/>
      <c r="AA27" s="229"/>
      <c r="AB27" s="230"/>
      <c r="AC27" s="231" t="s">
        <v>598</v>
      </c>
      <c r="AD27" s="229"/>
      <c r="AE27" s="229"/>
      <c r="AF27" s="229"/>
      <c r="AG27" s="229"/>
      <c r="AH27" s="232"/>
      <c r="AI27" s="233" t="s">
        <v>599</v>
      </c>
      <c r="AJ27" s="188"/>
      <c r="AK27" s="188"/>
      <c r="AL27" s="188"/>
      <c r="AM27" s="188"/>
      <c r="AN27" s="188"/>
      <c r="AO27" s="234"/>
      <c r="AP27" s="235" t="s">
        <v>600</v>
      </c>
      <c r="AQ27" s="236"/>
      <c r="AR27" s="236"/>
      <c r="AS27" s="236"/>
      <c r="AT27" s="237"/>
      <c r="AU27" s="54" t="s">
        <v>601</v>
      </c>
      <c r="AV27" s="54"/>
      <c r="AW27" s="54"/>
      <c r="AX27" s="54"/>
      <c r="AY27" s="54"/>
      <c r="AZ27" s="239">
        <v>9707</v>
      </c>
      <c r="BA27" s="239"/>
      <c r="BB27" s="239"/>
      <c r="BC27" s="239"/>
      <c r="BD27" s="239"/>
      <c r="BE27" s="239"/>
      <c r="BF27" s="239">
        <f>AZ27</f>
        <v>9707</v>
      </c>
      <c r="BG27" s="239"/>
      <c r="BH27" s="239"/>
      <c r="BI27" s="239"/>
      <c r="BJ27" s="239"/>
      <c r="BK27" s="239"/>
      <c r="BL27" s="239">
        <f>BF27</f>
        <v>9707</v>
      </c>
      <c r="BM27" s="239"/>
      <c r="BN27" s="239"/>
      <c r="BO27" s="239"/>
      <c r="BP27" s="239"/>
      <c r="BQ27" s="239"/>
      <c r="BR27" s="51" t="s">
        <v>352</v>
      </c>
      <c r="BS27" s="51"/>
      <c r="BT27" s="51"/>
      <c r="BU27" s="51"/>
      <c r="BV27" s="51"/>
      <c r="BW27" s="51"/>
      <c r="BX27" s="51" t="s">
        <v>352</v>
      </c>
      <c r="BY27" s="51"/>
      <c r="BZ27" s="51"/>
      <c r="CA27" s="51"/>
      <c r="CB27" s="51"/>
      <c r="CC27" s="51"/>
      <c r="CD27" s="51" t="s">
        <v>352</v>
      </c>
      <c r="CE27" s="51"/>
      <c r="CF27" s="51"/>
      <c r="CG27" s="51"/>
      <c r="CH27" s="51"/>
      <c r="CI27" s="51"/>
      <c r="CJ27" s="51" t="s">
        <v>352</v>
      </c>
      <c r="CK27" s="51"/>
      <c r="CL27" s="51"/>
      <c r="CM27" s="51"/>
      <c r="CN27" s="51"/>
      <c r="CO27" s="51"/>
      <c r="CP27" s="51" t="s">
        <v>352</v>
      </c>
      <c r="CQ27" s="51"/>
      <c r="CR27" s="51"/>
      <c r="CS27" s="51"/>
      <c r="CT27" s="51"/>
      <c r="CU27" s="51"/>
      <c r="CV27" s="51" t="s">
        <v>352</v>
      </c>
      <c r="CW27" s="51"/>
      <c r="CX27" s="51"/>
      <c r="CY27" s="51"/>
      <c r="CZ27" s="51"/>
      <c r="DA27" s="51"/>
      <c r="DB27" s="51" t="s">
        <v>352</v>
      </c>
      <c r="DC27" s="51"/>
      <c r="DD27" s="51"/>
      <c r="DE27" s="51"/>
      <c r="DF27" s="51"/>
      <c r="DG27" s="51"/>
      <c r="DH27" s="51" t="s">
        <v>352</v>
      </c>
      <c r="DI27" s="51"/>
      <c r="DJ27" s="51"/>
      <c r="DK27" s="51"/>
      <c r="DL27" s="51"/>
      <c r="DM27" s="51"/>
      <c r="DN27" s="51" t="s">
        <v>352</v>
      </c>
      <c r="DO27" s="51"/>
      <c r="DP27" s="51"/>
      <c r="DQ27" s="51"/>
      <c r="DR27" s="51"/>
      <c r="DS27" s="51"/>
      <c r="DT27" s="51" t="s">
        <v>352</v>
      </c>
      <c r="DU27" s="51"/>
      <c r="DV27" s="51"/>
      <c r="DW27" s="51"/>
      <c r="DX27" s="51"/>
      <c r="DY27" s="51"/>
      <c r="DZ27" s="51" t="s">
        <v>352</v>
      </c>
      <c r="EA27" s="51"/>
      <c r="EB27" s="51"/>
      <c r="EC27" s="51"/>
      <c r="ED27" s="51"/>
      <c r="EE27" s="51"/>
      <c r="EF27" s="51" t="s">
        <v>352</v>
      </c>
      <c r="EG27" s="51"/>
      <c r="EH27" s="51"/>
      <c r="EI27" s="51"/>
      <c r="EJ27" s="51"/>
      <c r="EK27" s="210"/>
      <c r="EL27" s="245"/>
      <c r="EM27" s="245"/>
      <c r="EN27" s="245"/>
      <c r="EO27" s="245"/>
      <c r="EP27" s="245"/>
      <c r="EQ27" s="245"/>
    </row>
    <row r="28" s="1" customFormat="1" ht="15" customHeight="1" spans="1:147">
      <c r="A28" s="21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0"/>
      <c r="P28" s="30"/>
      <c r="Q28" s="30"/>
      <c r="R28" s="30"/>
      <c r="S28" s="30"/>
      <c r="T28" s="30"/>
      <c r="U28" s="30"/>
      <c r="V28" s="30"/>
      <c r="W28" s="43"/>
      <c r="X28" s="40"/>
      <c r="Y28" s="30"/>
      <c r="Z28" s="30"/>
      <c r="AA28" s="30"/>
      <c r="AB28" s="30"/>
      <c r="AC28" s="30"/>
      <c r="AD28" s="30"/>
      <c r="AE28" s="30"/>
      <c r="AF28" s="30"/>
      <c r="AG28" s="30"/>
      <c r="AH28" s="63"/>
      <c r="AI28" s="219"/>
      <c r="AJ28" s="25"/>
      <c r="AK28" s="25"/>
      <c r="AL28" s="25"/>
      <c r="AM28" s="25"/>
      <c r="AN28" s="25"/>
      <c r="AO28" s="31"/>
      <c r="AP28" s="40"/>
      <c r="AQ28" s="30"/>
      <c r="AR28" s="30"/>
      <c r="AS28" s="30"/>
      <c r="AT28" s="30"/>
      <c r="AU28" s="30"/>
      <c r="AV28" s="30"/>
      <c r="AW28" s="30"/>
      <c r="AX28" s="30"/>
      <c r="AY28" s="30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  <c r="EL28" s="245"/>
      <c r="EM28" s="245"/>
      <c r="EN28" s="245"/>
      <c r="EO28" s="245"/>
      <c r="EP28" s="245"/>
      <c r="EQ28" s="245"/>
    </row>
    <row r="29" s="1" customFormat="1" ht="15" customHeight="1" spans="1:147">
      <c r="A29" s="21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0"/>
      <c r="P29" s="30"/>
      <c r="Q29" s="30"/>
      <c r="R29" s="30"/>
      <c r="S29" s="30"/>
      <c r="T29" s="30"/>
      <c r="U29" s="30"/>
      <c r="V29" s="30"/>
      <c r="W29" s="43"/>
      <c r="X29" s="45"/>
      <c r="Y29" s="48"/>
      <c r="Z29" s="48"/>
      <c r="AA29" s="48"/>
      <c r="AB29" s="48"/>
      <c r="AC29" s="48"/>
      <c r="AD29" s="48"/>
      <c r="AE29" s="48"/>
      <c r="AF29" s="48"/>
      <c r="AG29" s="48"/>
      <c r="AH29" s="64"/>
      <c r="AI29" s="219"/>
      <c r="AJ29" s="25"/>
      <c r="AK29" s="25"/>
      <c r="AL29" s="25"/>
      <c r="AM29" s="25"/>
      <c r="AN29" s="25"/>
      <c r="AO29" s="31"/>
      <c r="AP29" s="45"/>
      <c r="AQ29" s="48"/>
      <c r="AR29" s="48"/>
      <c r="AS29" s="48"/>
      <c r="AT29" s="48"/>
      <c r="AU29" s="30"/>
      <c r="AV29" s="30"/>
      <c r="AW29" s="30"/>
      <c r="AX29" s="30"/>
      <c r="AY29" s="30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  <c r="EL29" s="245"/>
      <c r="EM29" s="245"/>
      <c r="EN29" s="245"/>
      <c r="EO29" s="245"/>
      <c r="EP29" s="245"/>
      <c r="EQ29" s="245"/>
    </row>
    <row r="30" s="1" customFormat="1" ht="15" customHeight="1" spans="42:147">
      <c r="AP30" s="238" t="s">
        <v>106</v>
      </c>
      <c r="AQ30" s="238"/>
      <c r="AR30" s="238"/>
      <c r="AS30" s="238"/>
      <c r="AT30" s="238"/>
      <c r="AU30" s="45"/>
      <c r="AV30" s="48"/>
      <c r="AW30" s="48"/>
      <c r="AX30" s="48"/>
      <c r="AY30" s="48"/>
      <c r="AZ30" s="240">
        <f>AZ27</f>
        <v>9707</v>
      </c>
      <c r="BA30" s="240"/>
      <c r="BB30" s="240"/>
      <c r="BC30" s="240"/>
      <c r="BD30" s="240"/>
      <c r="BE30" s="240"/>
      <c r="BF30" s="240">
        <f>BF27</f>
        <v>9707</v>
      </c>
      <c r="BG30" s="240"/>
      <c r="BH30" s="240"/>
      <c r="BI30" s="240"/>
      <c r="BJ30" s="240"/>
      <c r="BK30" s="240"/>
      <c r="BL30" s="240">
        <f>BL27</f>
        <v>9707</v>
      </c>
      <c r="BM30" s="240"/>
      <c r="BN30" s="240"/>
      <c r="BO30" s="240"/>
      <c r="BP30" s="240"/>
      <c r="BQ30" s="240"/>
      <c r="BR30" s="157" t="str">
        <f>BR27</f>
        <v>-</v>
      </c>
      <c r="BS30" s="157"/>
      <c r="BT30" s="157"/>
      <c r="BU30" s="157"/>
      <c r="BV30" s="157"/>
      <c r="BW30" s="157"/>
      <c r="BX30" s="157" t="str">
        <f>BX27</f>
        <v>-</v>
      </c>
      <c r="BY30" s="157"/>
      <c r="BZ30" s="157"/>
      <c r="CA30" s="157"/>
      <c r="CB30" s="157"/>
      <c r="CC30" s="157"/>
      <c r="CD30" s="157" t="str">
        <f>CD27</f>
        <v>-</v>
      </c>
      <c r="CE30" s="157"/>
      <c r="CF30" s="157"/>
      <c r="CG30" s="157"/>
      <c r="CH30" s="157"/>
      <c r="CI30" s="157"/>
      <c r="CJ30" s="157" t="str">
        <f>CJ27</f>
        <v>-</v>
      </c>
      <c r="CK30" s="157"/>
      <c r="CL30" s="157"/>
      <c r="CM30" s="157"/>
      <c r="CN30" s="157"/>
      <c r="CO30" s="157"/>
      <c r="CP30" s="157" t="str">
        <f>CP27</f>
        <v>-</v>
      </c>
      <c r="CQ30" s="157"/>
      <c r="CR30" s="157"/>
      <c r="CS30" s="157"/>
      <c r="CT30" s="157"/>
      <c r="CU30" s="157"/>
      <c r="CV30" s="157" t="s">
        <v>352</v>
      </c>
      <c r="CW30" s="157"/>
      <c r="CX30" s="157"/>
      <c r="CY30" s="157"/>
      <c r="CZ30" s="157"/>
      <c r="DA30" s="157"/>
      <c r="DB30" s="157" t="s">
        <v>352</v>
      </c>
      <c r="DC30" s="157"/>
      <c r="DD30" s="157"/>
      <c r="DE30" s="157"/>
      <c r="DF30" s="157"/>
      <c r="DG30" s="157"/>
      <c r="DH30" s="157" t="s">
        <v>352</v>
      </c>
      <c r="DI30" s="157"/>
      <c r="DJ30" s="157"/>
      <c r="DK30" s="157"/>
      <c r="DL30" s="157"/>
      <c r="DM30" s="157"/>
      <c r="DN30" s="157" t="s">
        <v>352</v>
      </c>
      <c r="DO30" s="157"/>
      <c r="DP30" s="157"/>
      <c r="DQ30" s="157"/>
      <c r="DR30" s="157"/>
      <c r="DS30" s="157"/>
      <c r="DT30" s="157" t="s">
        <v>352</v>
      </c>
      <c r="DU30" s="157"/>
      <c r="DV30" s="157"/>
      <c r="DW30" s="157"/>
      <c r="DX30" s="157"/>
      <c r="DY30" s="157"/>
      <c r="DZ30" s="157" t="s">
        <v>352</v>
      </c>
      <c r="EA30" s="157"/>
      <c r="EB30" s="157"/>
      <c r="EC30" s="157"/>
      <c r="ED30" s="157"/>
      <c r="EE30" s="157"/>
      <c r="EF30" s="157" t="s">
        <v>352</v>
      </c>
      <c r="EG30" s="157"/>
      <c r="EH30" s="157"/>
      <c r="EI30" s="157"/>
      <c r="EJ30" s="157"/>
      <c r="EK30" s="205"/>
      <c r="EL30" s="245"/>
      <c r="EM30" s="245"/>
      <c r="EN30" s="245"/>
      <c r="EO30" s="245"/>
      <c r="EP30" s="245"/>
      <c r="EQ30" s="245"/>
    </row>
    <row r="33" s="1" customFormat="1" ht="12.75" spans="1:1">
      <c r="A33" s="7" t="s">
        <v>51</v>
      </c>
    </row>
    <row r="34" s="1" customFormat="1" ht="12.75" spans="1:1">
      <c r="A34" s="7" t="s">
        <v>602</v>
      </c>
    </row>
    <row r="35" s="1" customFormat="1" ht="12.75" spans="1:118">
      <c r="A35" s="7" t="s">
        <v>603</v>
      </c>
      <c r="M35" s="17" t="str">
        <f>Лист1!O46</f>
        <v>Директор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G35" s="17" t="str">
        <f>Лист1!BB46</f>
        <v>Панина. О.М.</v>
      </c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</row>
    <row r="36" s="2" customFormat="1" ht="10.5" spans="13:85">
      <c r="M36" s="2" t="s">
        <v>56</v>
      </c>
      <c r="AW36" s="2" t="s">
        <v>120</v>
      </c>
      <c r="CG36" s="2" t="s">
        <v>57</v>
      </c>
    </row>
    <row r="37" s="2" customFormat="1" ht="3" customHeight="1"/>
    <row r="38" s="1" customFormat="1" ht="12.75" spans="1:118">
      <c r="A38" s="7" t="s">
        <v>58</v>
      </c>
      <c r="M38" s="17" t="str">
        <f>Лист1!O49</f>
        <v>Главный бухгалтер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W38" s="16" t="str">
        <f>Лист2!BG52</f>
        <v>Коношенко А.В.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G38" s="37" t="str">
        <f>Лист1!BB49</f>
        <v>8 (34668) 40-764</v>
      </c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</row>
    <row r="39" s="2" customFormat="1" ht="10.5" spans="13:85">
      <c r="M39" s="2" t="s">
        <v>56</v>
      </c>
      <c r="AW39" s="2" t="s">
        <v>122</v>
      </c>
      <c r="CG39" s="2" t="s">
        <v>61</v>
      </c>
    </row>
    <row r="40" s="2" customFormat="1" ht="3" customHeight="1"/>
    <row r="41" s="1" customFormat="1" ht="12.75" spans="1:24">
      <c r="A41" s="15" t="s">
        <v>62</v>
      </c>
      <c r="B41" s="16" t="s">
        <v>63</v>
      </c>
      <c r="C41" s="16"/>
      <c r="D41" s="16"/>
      <c r="E41" s="7" t="s">
        <v>64</v>
      </c>
      <c r="G41" s="17" t="s">
        <v>12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>
        <v>20</v>
      </c>
      <c r="S41" s="15"/>
      <c r="T41" s="15"/>
      <c r="U41" s="26" t="s">
        <v>13</v>
      </c>
      <c r="V41" s="26"/>
      <c r="W41" s="26"/>
      <c r="X41" s="7" t="s">
        <v>14</v>
      </c>
    </row>
  </sheetData>
  <mergeCells count="358">
    <mergeCell ref="A1:EK1"/>
    <mergeCell ref="A2:EK2"/>
    <mergeCell ref="DW4:EK4"/>
    <mergeCell ref="BM5:BW5"/>
    <mergeCell ref="BX5:BZ5"/>
    <mergeCell ref="CA5:CC5"/>
    <mergeCell ref="DW5:EK5"/>
    <mergeCell ref="DW6:EK6"/>
    <mergeCell ref="DW7:EK7"/>
    <mergeCell ref="Z8:DE8"/>
    <mergeCell ref="DW8:EK8"/>
    <mergeCell ref="Z10:DE10"/>
    <mergeCell ref="Z11:DE11"/>
    <mergeCell ref="DW11:EK11"/>
    <mergeCell ref="DW12:EK12"/>
    <mergeCell ref="A14:N14"/>
    <mergeCell ref="O14:W14"/>
    <mergeCell ref="X14:AB14"/>
    <mergeCell ref="AC14:AH14"/>
    <mergeCell ref="AI14:AT14"/>
    <mergeCell ref="AU14:AY14"/>
    <mergeCell ref="AZ14:BE14"/>
    <mergeCell ref="BF14:CC14"/>
    <mergeCell ref="CD14:CI14"/>
    <mergeCell ref="CJ14:DM14"/>
    <mergeCell ref="DN14:EK14"/>
    <mergeCell ref="A15:N15"/>
    <mergeCell ref="O15:W15"/>
    <mergeCell ref="X15:AB15"/>
    <mergeCell ref="AC15:AH15"/>
    <mergeCell ref="AI15:AT15"/>
    <mergeCell ref="AU15:AY15"/>
    <mergeCell ref="AZ15:BE15"/>
    <mergeCell ref="BF15:CC15"/>
    <mergeCell ref="CD15:CI15"/>
    <mergeCell ref="CJ15:DM15"/>
    <mergeCell ref="DN15:EK15"/>
    <mergeCell ref="A16:N16"/>
    <mergeCell ref="O16:W16"/>
    <mergeCell ref="X16:AB16"/>
    <mergeCell ref="AC16:AH16"/>
    <mergeCell ref="AI16:AT16"/>
    <mergeCell ref="AU16:AY16"/>
    <mergeCell ref="AZ16:BE16"/>
    <mergeCell ref="BF16:CC16"/>
    <mergeCell ref="CD16:CI16"/>
    <mergeCell ref="CJ16:DM16"/>
    <mergeCell ref="DN16:EK16"/>
    <mergeCell ref="A17:N17"/>
    <mergeCell ref="O17:W17"/>
    <mergeCell ref="X17:AB17"/>
    <mergeCell ref="AC17:AH17"/>
    <mergeCell ref="AI17:AO17"/>
    <mergeCell ref="AP17:AT17"/>
    <mergeCell ref="AU17:AY17"/>
    <mergeCell ref="AZ17:BE17"/>
    <mergeCell ref="BF17:BK17"/>
    <mergeCell ref="BL17:CC17"/>
    <mergeCell ref="CD17:CI17"/>
    <mergeCell ref="CJ17:CO17"/>
    <mergeCell ref="CP17:DM17"/>
    <mergeCell ref="DN17:DS17"/>
    <mergeCell ref="DT17:EK17"/>
    <mergeCell ref="A18:N18"/>
    <mergeCell ref="O18:W18"/>
    <mergeCell ref="X18:AB18"/>
    <mergeCell ref="AC18:AH18"/>
    <mergeCell ref="AI18:AO18"/>
    <mergeCell ref="AP18:AT18"/>
    <mergeCell ref="AU18:AY18"/>
    <mergeCell ref="AZ18:BE18"/>
    <mergeCell ref="BF18:BK18"/>
    <mergeCell ref="BL18:BW18"/>
    <mergeCell ref="BX18:CC18"/>
    <mergeCell ref="CD18:CI18"/>
    <mergeCell ref="CJ18:CO18"/>
    <mergeCell ref="CP18:DG18"/>
    <mergeCell ref="DH18:DM18"/>
    <mergeCell ref="DN18:DS18"/>
    <mergeCell ref="DT18:EE18"/>
    <mergeCell ref="EF18:EK18"/>
    <mergeCell ref="A19:N19"/>
    <mergeCell ref="O19:W19"/>
    <mergeCell ref="X19:AB19"/>
    <mergeCell ref="AC19:AH19"/>
    <mergeCell ref="AI19:AO19"/>
    <mergeCell ref="AP19:AT19"/>
    <mergeCell ref="AU19:AY19"/>
    <mergeCell ref="AZ19:BE19"/>
    <mergeCell ref="BF19:BK19"/>
    <mergeCell ref="BL19:BW19"/>
    <mergeCell ref="BX19:CC19"/>
    <mergeCell ref="CD19:CI19"/>
    <mergeCell ref="CJ19:CO19"/>
    <mergeCell ref="CP19:DG19"/>
    <mergeCell ref="DH19:DM19"/>
    <mergeCell ref="DN19:DS19"/>
    <mergeCell ref="DT19:EE19"/>
    <mergeCell ref="EF19:EK19"/>
    <mergeCell ref="A20:N20"/>
    <mergeCell ref="O20:W20"/>
    <mergeCell ref="X20:AB20"/>
    <mergeCell ref="AC20:AH20"/>
    <mergeCell ref="AI20:AO20"/>
    <mergeCell ref="AP20:AT20"/>
    <mergeCell ref="AU20:AY20"/>
    <mergeCell ref="AZ20:BE20"/>
    <mergeCell ref="BF20:BK20"/>
    <mergeCell ref="BL20:BQ20"/>
    <mergeCell ref="BR20:BW20"/>
    <mergeCell ref="BX20:CC20"/>
    <mergeCell ref="CD20:CI20"/>
    <mergeCell ref="CJ20:CO20"/>
    <mergeCell ref="CP20:CU20"/>
    <mergeCell ref="CV20:DA20"/>
    <mergeCell ref="DB20:DG20"/>
    <mergeCell ref="DH20:DM20"/>
    <mergeCell ref="DN20:DS20"/>
    <mergeCell ref="DT20:DY20"/>
    <mergeCell ref="DZ20:EE20"/>
    <mergeCell ref="EF20:EK20"/>
    <mergeCell ref="A21:N21"/>
    <mergeCell ref="O21:W21"/>
    <mergeCell ref="X21:AB21"/>
    <mergeCell ref="AC21:AH21"/>
    <mergeCell ref="AI21:AO21"/>
    <mergeCell ref="AP21:AT21"/>
    <mergeCell ref="AU21:AY21"/>
    <mergeCell ref="AZ21:BE21"/>
    <mergeCell ref="BF21:BK21"/>
    <mergeCell ref="BL21:BQ21"/>
    <mergeCell ref="BR21:BW21"/>
    <mergeCell ref="BX21:CC21"/>
    <mergeCell ref="CD21:CI21"/>
    <mergeCell ref="CJ21:CO21"/>
    <mergeCell ref="CP21:CU21"/>
    <mergeCell ref="CV21:DA21"/>
    <mergeCell ref="DB21:DG21"/>
    <mergeCell ref="DH21:DM21"/>
    <mergeCell ref="DN21:DS21"/>
    <mergeCell ref="DT21:DY21"/>
    <mergeCell ref="DZ21:EE21"/>
    <mergeCell ref="EF21:EK21"/>
    <mergeCell ref="A22:N22"/>
    <mergeCell ref="O22:W22"/>
    <mergeCell ref="X22:AB22"/>
    <mergeCell ref="AC22:AH22"/>
    <mergeCell ref="AI22:AO22"/>
    <mergeCell ref="AP22:AT22"/>
    <mergeCell ref="AU22:AY22"/>
    <mergeCell ref="AZ22:BE22"/>
    <mergeCell ref="BF22:BK22"/>
    <mergeCell ref="BL22:BQ22"/>
    <mergeCell ref="BR22:BW22"/>
    <mergeCell ref="BX22:CC22"/>
    <mergeCell ref="CD22:CI22"/>
    <mergeCell ref="CJ22:CO22"/>
    <mergeCell ref="CP22:CU22"/>
    <mergeCell ref="CV22:DA22"/>
    <mergeCell ref="DB22:DG22"/>
    <mergeCell ref="DH22:DM22"/>
    <mergeCell ref="DN22:DS22"/>
    <mergeCell ref="DT22:DY22"/>
    <mergeCell ref="DZ22:EE22"/>
    <mergeCell ref="EF22:EK22"/>
    <mergeCell ref="A23:N23"/>
    <mergeCell ref="O23:W23"/>
    <mergeCell ref="X23:AB23"/>
    <mergeCell ref="AC23:AH23"/>
    <mergeCell ref="AI23:AO23"/>
    <mergeCell ref="AP23:AT23"/>
    <mergeCell ref="AU23:AY23"/>
    <mergeCell ref="AZ23:BE23"/>
    <mergeCell ref="BF23:BK23"/>
    <mergeCell ref="BL23:BQ23"/>
    <mergeCell ref="BR23:BW23"/>
    <mergeCell ref="BX23:CC23"/>
    <mergeCell ref="CD23:CI23"/>
    <mergeCell ref="CJ23:CO23"/>
    <mergeCell ref="CP23:CU23"/>
    <mergeCell ref="CV23:DA23"/>
    <mergeCell ref="DB23:DG23"/>
    <mergeCell ref="DH23:DM23"/>
    <mergeCell ref="DN23:DS23"/>
    <mergeCell ref="DT23:DY23"/>
    <mergeCell ref="DZ23:EE23"/>
    <mergeCell ref="EF23:EK23"/>
    <mergeCell ref="A24:N24"/>
    <mergeCell ref="O24:W24"/>
    <mergeCell ref="X24:AB24"/>
    <mergeCell ref="AC24:AH24"/>
    <mergeCell ref="AI24:AO24"/>
    <mergeCell ref="AP24:AT24"/>
    <mergeCell ref="AU24:AY24"/>
    <mergeCell ref="AZ24:BE24"/>
    <mergeCell ref="BF24:BK24"/>
    <mergeCell ref="BL24:BQ24"/>
    <mergeCell ref="BR24:BW24"/>
    <mergeCell ref="BX24:CC24"/>
    <mergeCell ref="CD24:CI24"/>
    <mergeCell ref="CJ24:CO24"/>
    <mergeCell ref="CP24:CU24"/>
    <mergeCell ref="CV24:DA24"/>
    <mergeCell ref="DB24:DG24"/>
    <mergeCell ref="DH24:DM24"/>
    <mergeCell ref="DN24:DS24"/>
    <mergeCell ref="DT24:DY24"/>
    <mergeCell ref="DZ24:EE24"/>
    <mergeCell ref="EF24:EK24"/>
    <mergeCell ref="A25:N25"/>
    <mergeCell ref="O25:W25"/>
    <mergeCell ref="X25:AB25"/>
    <mergeCell ref="AC25:AH25"/>
    <mergeCell ref="AI25:AO25"/>
    <mergeCell ref="AP25:AT25"/>
    <mergeCell ref="AU25:AY25"/>
    <mergeCell ref="AZ25:BE25"/>
    <mergeCell ref="BF25:BK25"/>
    <mergeCell ref="BL25:BQ25"/>
    <mergeCell ref="BR25:BW25"/>
    <mergeCell ref="BX25:CC25"/>
    <mergeCell ref="CD25:CI25"/>
    <mergeCell ref="CJ25:CO25"/>
    <mergeCell ref="CP25:CU25"/>
    <mergeCell ref="CV25:DA25"/>
    <mergeCell ref="DB25:DG25"/>
    <mergeCell ref="DH25:DM25"/>
    <mergeCell ref="DN25:DS25"/>
    <mergeCell ref="DT25:DY25"/>
    <mergeCell ref="DZ25:EE25"/>
    <mergeCell ref="EF25:EK25"/>
    <mergeCell ref="A26:N26"/>
    <mergeCell ref="O26:W26"/>
    <mergeCell ref="X26:AB26"/>
    <mergeCell ref="AC26:AH26"/>
    <mergeCell ref="AI26:AO26"/>
    <mergeCell ref="AP26:AT26"/>
    <mergeCell ref="AU26:AY26"/>
    <mergeCell ref="AZ26:BE26"/>
    <mergeCell ref="BF26:BK26"/>
    <mergeCell ref="BL26:BQ26"/>
    <mergeCell ref="BR26:BW26"/>
    <mergeCell ref="BX26:CC26"/>
    <mergeCell ref="CD26:CI26"/>
    <mergeCell ref="CJ26:CO26"/>
    <mergeCell ref="CP26:CU26"/>
    <mergeCell ref="CV26:DA26"/>
    <mergeCell ref="DB26:DG26"/>
    <mergeCell ref="DH26:DM26"/>
    <mergeCell ref="DN26:DS26"/>
    <mergeCell ref="DT26:DY26"/>
    <mergeCell ref="DZ26:EE26"/>
    <mergeCell ref="EF26:EK26"/>
    <mergeCell ref="A27:N27"/>
    <mergeCell ref="O27:W27"/>
    <mergeCell ref="X27:AB27"/>
    <mergeCell ref="AC27:AH27"/>
    <mergeCell ref="AI27:AO27"/>
    <mergeCell ref="AP27:AT27"/>
    <mergeCell ref="AU27:AY27"/>
    <mergeCell ref="AZ27:BE27"/>
    <mergeCell ref="BF27:BK27"/>
    <mergeCell ref="BL27:BQ27"/>
    <mergeCell ref="BR27:BW27"/>
    <mergeCell ref="BX27:CC27"/>
    <mergeCell ref="CD27:CI27"/>
    <mergeCell ref="CJ27:CO27"/>
    <mergeCell ref="CP27:CU27"/>
    <mergeCell ref="CV27:DA27"/>
    <mergeCell ref="DB27:DG27"/>
    <mergeCell ref="DH27:DM27"/>
    <mergeCell ref="DN27:DS27"/>
    <mergeCell ref="DT27:DY27"/>
    <mergeCell ref="DZ27:EE27"/>
    <mergeCell ref="EF27:EK27"/>
    <mergeCell ref="A28:N28"/>
    <mergeCell ref="O28:W28"/>
    <mergeCell ref="X28:AB28"/>
    <mergeCell ref="AC28:AH28"/>
    <mergeCell ref="AI28:AO28"/>
    <mergeCell ref="AP28:AT28"/>
    <mergeCell ref="AU28:AY28"/>
    <mergeCell ref="AZ28:BE28"/>
    <mergeCell ref="BF28:BK28"/>
    <mergeCell ref="BL28:BQ28"/>
    <mergeCell ref="BR28:BW28"/>
    <mergeCell ref="BX28:CC28"/>
    <mergeCell ref="CD28:CI28"/>
    <mergeCell ref="CJ28:CO28"/>
    <mergeCell ref="CP28:CU28"/>
    <mergeCell ref="CV28:DA28"/>
    <mergeCell ref="DB28:DG28"/>
    <mergeCell ref="DH28:DM28"/>
    <mergeCell ref="DN28:DS28"/>
    <mergeCell ref="DT28:DY28"/>
    <mergeCell ref="DZ28:EE28"/>
    <mergeCell ref="EF28:EK28"/>
    <mergeCell ref="A29:N29"/>
    <mergeCell ref="O29:W29"/>
    <mergeCell ref="X29:AB29"/>
    <mergeCell ref="AC29:AH29"/>
    <mergeCell ref="AI29:AO29"/>
    <mergeCell ref="AP29:AT29"/>
    <mergeCell ref="AU29:AY29"/>
    <mergeCell ref="AZ29:BE29"/>
    <mergeCell ref="BF29:BK29"/>
    <mergeCell ref="BL29:BQ29"/>
    <mergeCell ref="BR29:BW29"/>
    <mergeCell ref="BX29:CC29"/>
    <mergeCell ref="CD29:CI29"/>
    <mergeCell ref="CJ29:CO29"/>
    <mergeCell ref="CP29:CU29"/>
    <mergeCell ref="CV29:DA29"/>
    <mergeCell ref="DB29:DG29"/>
    <mergeCell ref="DH29:DM29"/>
    <mergeCell ref="DN29:DS29"/>
    <mergeCell ref="DT29:DY29"/>
    <mergeCell ref="DZ29:EE29"/>
    <mergeCell ref="EF29:EK29"/>
    <mergeCell ref="A30:N30"/>
    <mergeCell ref="O30:W30"/>
    <mergeCell ref="X30:AB30"/>
    <mergeCell ref="AC30:AH30"/>
    <mergeCell ref="AI30:AO30"/>
    <mergeCell ref="AP30:AT30"/>
    <mergeCell ref="AU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CV30:DA30"/>
    <mergeCell ref="DB30:DG30"/>
    <mergeCell ref="DH30:DM30"/>
    <mergeCell ref="DN30:DS30"/>
    <mergeCell ref="DT30:DY30"/>
    <mergeCell ref="DZ30:EE30"/>
    <mergeCell ref="EF30:EK30"/>
    <mergeCell ref="M35:AT35"/>
    <mergeCell ref="AW35:CD35"/>
    <mergeCell ref="CG35:DN35"/>
    <mergeCell ref="M36:AT36"/>
    <mergeCell ref="AW36:CD36"/>
    <mergeCell ref="CG36:DN36"/>
    <mergeCell ref="M38:AT38"/>
    <mergeCell ref="AW38:CD38"/>
    <mergeCell ref="CG38:DN38"/>
    <mergeCell ref="M39:AT39"/>
    <mergeCell ref="AW39:CD39"/>
    <mergeCell ref="CG39:DN39"/>
    <mergeCell ref="B41:D41"/>
    <mergeCell ref="G41:Q41"/>
    <mergeCell ref="R41:T41"/>
    <mergeCell ref="U41:W41"/>
    <mergeCell ref="DW9:EK10"/>
  </mergeCells>
  <pageMargins left="0.590551181102362" right="0.393700787401575" top="1.18110236220472" bottom="0.393700787401575" header="0.275590551181102" footer="0.275590551181102"/>
  <pageSetup paperSize="9" scale="67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49977111117893"/>
  </sheetPr>
  <dimension ref="A1:EK45"/>
  <sheetViews>
    <sheetView view="pageBreakPreview" zoomScaleNormal="100" workbookViewId="0">
      <selection activeCell="BY30" sqref="BY30:CC31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604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="1" customFormat="1" ht="13.5" spans="127:141"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3" s="65" customFormat="1" ht="15" spans="1:141">
      <c r="A13" s="67" t="s">
        <v>605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</row>
    <row r="14" s="66" customFormat="1" ht="8.25"/>
    <row r="15" s="1" customFormat="1" ht="12.75" spans="1:141">
      <c r="A15" s="68" t="s">
        <v>465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1" t="s">
        <v>466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85"/>
      <c r="AL15" s="68" t="s">
        <v>470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1" t="s">
        <v>76</v>
      </c>
      <c r="AZ15" s="68"/>
      <c r="BA15" s="68"/>
      <c r="BB15" s="68"/>
      <c r="BC15" s="85"/>
      <c r="BD15" s="61" t="s">
        <v>606</v>
      </c>
      <c r="BE15" s="68"/>
      <c r="BF15" s="68"/>
      <c r="BG15" s="68"/>
      <c r="BH15" s="68"/>
      <c r="BI15" s="68"/>
      <c r="BJ15" s="85"/>
      <c r="BK15" s="68" t="s">
        <v>607</v>
      </c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85"/>
      <c r="CD15" s="61" t="s">
        <v>608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85"/>
      <c r="CP15" s="61" t="s">
        <v>609</v>
      </c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1" t="s">
        <v>610</v>
      </c>
      <c r="DG15" s="68"/>
      <c r="DH15" s="68"/>
      <c r="DI15" s="68"/>
      <c r="DJ15" s="68"/>
      <c r="DK15" s="68"/>
      <c r="DL15" s="68"/>
      <c r="DM15" s="85"/>
      <c r="DN15" s="68" t="s">
        <v>611</v>
      </c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85"/>
      <c r="ED15" s="68" t="s">
        <v>612</v>
      </c>
      <c r="EE15" s="68"/>
      <c r="EF15" s="68"/>
      <c r="EG15" s="68"/>
      <c r="EH15" s="68"/>
      <c r="EI15" s="68"/>
      <c r="EJ15" s="68"/>
      <c r="EK15" s="68"/>
    </row>
    <row r="16" s="1" customFormat="1" ht="12.75" spans="1:14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78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8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78" t="s">
        <v>82</v>
      </c>
      <c r="AZ16" s="87"/>
      <c r="BA16" s="87"/>
      <c r="BB16" s="87"/>
      <c r="BC16" s="88"/>
      <c r="BD16" s="78" t="s">
        <v>613</v>
      </c>
      <c r="BE16" s="87"/>
      <c r="BF16" s="87"/>
      <c r="BG16" s="87"/>
      <c r="BH16" s="87"/>
      <c r="BI16" s="87"/>
      <c r="BJ16" s="88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8"/>
      <c r="CD16" s="78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8"/>
      <c r="CP16" s="78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78" t="s">
        <v>614</v>
      </c>
      <c r="DG16" s="87"/>
      <c r="DH16" s="87"/>
      <c r="DI16" s="87"/>
      <c r="DJ16" s="87"/>
      <c r="DK16" s="87"/>
      <c r="DL16" s="87"/>
      <c r="DM16" s="88"/>
      <c r="DN16" s="87" t="s">
        <v>615</v>
      </c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8"/>
      <c r="ED16" s="87" t="s">
        <v>616</v>
      </c>
      <c r="EE16" s="87"/>
      <c r="EF16" s="87"/>
      <c r="EG16" s="87"/>
      <c r="EH16" s="87"/>
      <c r="EI16" s="87"/>
      <c r="EJ16" s="87"/>
      <c r="EK16" s="87"/>
    </row>
    <row r="17" s="1" customFormat="1" ht="12.75" spans="1:14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78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61" t="s">
        <v>557</v>
      </c>
      <c r="AM17" s="68"/>
      <c r="AN17" s="68"/>
      <c r="AO17" s="68"/>
      <c r="AP17" s="68"/>
      <c r="AQ17" s="68"/>
      <c r="AR17" s="68"/>
      <c r="AS17" s="85"/>
      <c r="AT17" s="61" t="s">
        <v>474</v>
      </c>
      <c r="AU17" s="68"/>
      <c r="AV17" s="68"/>
      <c r="AW17" s="68"/>
      <c r="AX17" s="85"/>
      <c r="AY17" s="78"/>
      <c r="AZ17" s="87"/>
      <c r="BA17" s="87"/>
      <c r="BB17" s="87"/>
      <c r="BC17" s="88"/>
      <c r="BD17" s="78" t="s">
        <v>595</v>
      </c>
      <c r="BE17" s="87"/>
      <c r="BF17" s="87"/>
      <c r="BG17" s="87"/>
      <c r="BH17" s="87"/>
      <c r="BI17" s="87"/>
      <c r="BJ17" s="88"/>
      <c r="BK17" s="61" t="s">
        <v>557</v>
      </c>
      <c r="BL17" s="68"/>
      <c r="BM17" s="68"/>
      <c r="BN17" s="68"/>
      <c r="BO17" s="68"/>
      <c r="BP17" s="68"/>
      <c r="BQ17" s="68"/>
      <c r="BR17" s="85"/>
      <c r="BS17" s="61" t="s">
        <v>20</v>
      </c>
      <c r="BT17" s="68"/>
      <c r="BU17" s="68"/>
      <c r="BV17" s="68"/>
      <c r="BW17" s="68"/>
      <c r="BX17" s="85"/>
      <c r="BY17" s="61" t="s">
        <v>474</v>
      </c>
      <c r="BZ17" s="68"/>
      <c r="CA17" s="68"/>
      <c r="CB17" s="68"/>
      <c r="CC17" s="85"/>
      <c r="CD17" s="61" t="s">
        <v>617</v>
      </c>
      <c r="CE17" s="68"/>
      <c r="CF17" s="68"/>
      <c r="CG17" s="68"/>
      <c r="CH17" s="68"/>
      <c r="CI17" s="85"/>
      <c r="CJ17" s="61" t="s">
        <v>618</v>
      </c>
      <c r="CK17" s="68"/>
      <c r="CL17" s="68"/>
      <c r="CM17" s="68"/>
      <c r="CN17" s="68"/>
      <c r="CO17" s="85"/>
      <c r="CP17" s="61" t="s">
        <v>619</v>
      </c>
      <c r="CQ17" s="68"/>
      <c r="CR17" s="68"/>
      <c r="CS17" s="68"/>
      <c r="CT17" s="68"/>
      <c r="CU17" s="68"/>
      <c r="CV17" s="68"/>
      <c r="CW17" s="85"/>
      <c r="CX17" s="61" t="s">
        <v>620</v>
      </c>
      <c r="CY17" s="68"/>
      <c r="CZ17" s="68"/>
      <c r="DA17" s="68"/>
      <c r="DB17" s="68"/>
      <c r="DC17" s="68"/>
      <c r="DD17" s="68"/>
      <c r="DE17" s="85"/>
      <c r="DF17" s="78" t="s">
        <v>621</v>
      </c>
      <c r="DG17" s="87"/>
      <c r="DH17" s="87"/>
      <c r="DI17" s="87"/>
      <c r="DJ17" s="87"/>
      <c r="DK17" s="87"/>
      <c r="DL17" s="87"/>
      <c r="DM17" s="88"/>
      <c r="DN17" s="61" t="s">
        <v>622</v>
      </c>
      <c r="DO17" s="68"/>
      <c r="DP17" s="68"/>
      <c r="DQ17" s="68"/>
      <c r="DR17" s="68"/>
      <c r="DS17" s="68"/>
      <c r="DT17" s="68"/>
      <c r="DU17" s="85"/>
      <c r="DV17" s="61" t="s">
        <v>622</v>
      </c>
      <c r="DW17" s="68"/>
      <c r="DX17" s="68"/>
      <c r="DY17" s="68"/>
      <c r="DZ17" s="68"/>
      <c r="EA17" s="68"/>
      <c r="EB17" s="68"/>
      <c r="EC17" s="85"/>
      <c r="ED17" s="87" t="s">
        <v>623</v>
      </c>
      <c r="EE17" s="87"/>
      <c r="EF17" s="87"/>
      <c r="EG17" s="87"/>
      <c r="EH17" s="87"/>
      <c r="EI17" s="87"/>
      <c r="EJ17" s="87"/>
      <c r="EK17" s="87"/>
    </row>
    <row r="18" s="1" customFormat="1" ht="12.75" spans="1:14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78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78" t="s">
        <v>559</v>
      </c>
      <c r="AM18" s="87"/>
      <c r="AN18" s="87"/>
      <c r="AO18" s="87"/>
      <c r="AP18" s="87"/>
      <c r="AQ18" s="87"/>
      <c r="AR18" s="87"/>
      <c r="AS18" s="88"/>
      <c r="AT18" s="78" t="s">
        <v>624</v>
      </c>
      <c r="AU18" s="87"/>
      <c r="AV18" s="87"/>
      <c r="AW18" s="87"/>
      <c r="AX18" s="88"/>
      <c r="AY18" s="78"/>
      <c r="AZ18" s="87"/>
      <c r="BA18" s="87"/>
      <c r="BB18" s="87"/>
      <c r="BC18" s="88"/>
      <c r="BD18" s="78"/>
      <c r="BE18" s="87"/>
      <c r="BF18" s="87"/>
      <c r="BG18" s="87"/>
      <c r="BH18" s="87"/>
      <c r="BI18" s="87"/>
      <c r="BJ18" s="88"/>
      <c r="BK18" s="78" t="s">
        <v>559</v>
      </c>
      <c r="BL18" s="87"/>
      <c r="BM18" s="87"/>
      <c r="BN18" s="87"/>
      <c r="BO18" s="87"/>
      <c r="BP18" s="87"/>
      <c r="BQ18" s="87"/>
      <c r="BR18" s="88"/>
      <c r="BS18" s="78"/>
      <c r="BT18" s="87"/>
      <c r="BU18" s="87"/>
      <c r="BV18" s="87"/>
      <c r="BW18" s="87"/>
      <c r="BX18" s="88"/>
      <c r="BY18" s="78" t="s">
        <v>624</v>
      </c>
      <c r="BZ18" s="87"/>
      <c r="CA18" s="87"/>
      <c r="CB18" s="87"/>
      <c r="CC18" s="88"/>
      <c r="CD18" s="78"/>
      <c r="CE18" s="87"/>
      <c r="CF18" s="87"/>
      <c r="CG18" s="87"/>
      <c r="CH18" s="87"/>
      <c r="CI18" s="88"/>
      <c r="CJ18" s="78" t="s">
        <v>625</v>
      </c>
      <c r="CK18" s="87"/>
      <c r="CL18" s="87"/>
      <c r="CM18" s="87"/>
      <c r="CN18" s="87"/>
      <c r="CO18" s="88"/>
      <c r="CP18" s="78" t="s">
        <v>626</v>
      </c>
      <c r="CQ18" s="87"/>
      <c r="CR18" s="87"/>
      <c r="CS18" s="87"/>
      <c r="CT18" s="87"/>
      <c r="CU18" s="87"/>
      <c r="CV18" s="87"/>
      <c r="CW18" s="88"/>
      <c r="CX18" s="78" t="s">
        <v>627</v>
      </c>
      <c r="CY18" s="87"/>
      <c r="CZ18" s="87"/>
      <c r="DA18" s="87"/>
      <c r="DB18" s="87"/>
      <c r="DC18" s="87"/>
      <c r="DD18" s="87"/>
      <c r="DE18" s="88"/>
      <c r="DF18" s="78" t="s">
        <v>628</v>
      </c>
      <c r="DG18" s="87"/>
      <c r="DH18" s="87"/>
      <c r="DI18" s="87"/>
      <c r="DJ18" s="87"/>
      <c r="DK18" s="87"/>
      <c r="DL18" s="87"/>
      <c r="DM18" s="88"/>
      <c r="DN18" s="78" t="s">
        <v>629</v>
      </c>
      <c r="DO18" s="87"/>
      <c r="DP18" s="87"/>
      <c r="DQ18" s="87"/>
      <c r="DR18" s="87"/>
      <c r="DS18" s="87"/>
      <c r="DT18" s="87"/>
      <c r="DU18" s="88"/>
      <c r="DV18" s="78" t="s">
        <v>630</v>
      </c>
      <c r="DW18" s="87"/>
      <c r="DX18" s="87"/>
      <c r="DY18" s="87"/>
      <c r="DZ18" s="87"/>
      <c r="EA18" s="87"/>
      <c r="EB18" s="87"/>
      <c r="EC18" s="88"/>
      <c r="ED18" s="87" t="s">
        <v>491</v>
      </c>
      <c r="EE18" s="87"/>
      <c r="EF18" s="87"/>
      <c r="EG18" s="87"/>
      <c r="EH18" s="87"/>
      <c r="EI18" s="87"/>
      <c r="EJ18" s="87"/>
      <c r="EK18" s="87"/>
    </row>
    <row r="19" s="1" customFormat="1" ht="12.75" spans="1:14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7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78"/>
      <c r="AM19" s="87"/>
      <c r="AN19" s="87"/>
      <c r="AO19" s="87"/>
      <c r="AP19" s="87"/>
      <c r="AQ19" s="87"/>
      <c r="AR19" s="87"/>
      <c r="AS19" s="88"/>
      <c r="AT19" s="78" t="s">
        <v>94</v>
      </c>
      <c r="AU19" s="87"/>
      <c r="AV19" s="87"/>
      <c r="AW19" s="87"/>
      <c r="AX19" s="88"/>
      <c r="AY19" s="78"/>
      <c r="AZ19" s="87"/>
      <c r="BA19" s="87"/>
      <c r="BB19" s="87"/>
      <c r="BC19" s="88"/>
      <c r="BD19" s="78"/>
      <c r="BE19" s="87"/>
      <c r="BF19" s="87"/>
      <c r="BG19" s="87"/>
      <c r="BH19" s="87"/>
      <c r="BI19" s="87"/>
      <c r="BJ19" s="88"/>
      <c r="BK19" s="78"/>
      <c r="BL19" s="87"/>
      <c r="BM19" s="87"/>
      <c r="BN19" s="87"/>
      <c r="BO19" s="87"/>
      <c r="BP19" s="87"/>
      <c r="BQ19" s="87"/>
      <c r="BR19" s="88"/>
      <c r="BS19" s="78"/>
      <c r="BT19" s="87"/>
      <c r="BU19" s="87"/>
      <c r="BV19" s="87"/>
      <c r="BW19" s="87"/>
      <c r="BX19" s="88"/>
      <c r="BY19" s="78" t="s">
        <v>631</v>
      </c>
      <c r="BZ19" s="87"/>
      <c r="CA19" s="87"/>
      <c r="CB19" s="87"/>
      <c r="CC19" s="88"/>
      <c r="CD19" s="78"/>
      <c r="CE19" s="87"/>
      <c r="CF19" s="87"/>
      <c r="CG19" s="87"/>
      <c r="CH19" s="87"/>
      <c r="CI19" s="88"/>
      <c r="CJ19" s="78"/>
      <c r="CK19" s="87"/>
      <c r="CL19" s="87"/>
      <c r="CM19" s="87"/>
      <c r="CN19" s="87"/>
      <c r="CO19" s="88"/>
      <c r="CP19" s="78" t="s">
        <v>632</v>
      </c>
      <c r="CQ19" s="87"/>
      <c r="CR19" s="87"/>
      <c r="CS19" s="87"/>
      <c r="CT19" s="87"/>
      <c r="CU19" s="87"/>
      <c r="CV19" s="87"/>
      <c r="CW19" s="88"/>
      <c r="CX19" s="78"/>
      <c r="CY19" s="87"/>
      <c r="CZ19" s="87"/>
      <c r="DA19" s="87"/>
      <c r="DB19" s="87"/>
      <c r="DC19" s="87"/>
      <c r="DD19" s="87"/>
      <c r="DE19" s="88"/>
      <c r="DF19" s="78" t="s">
        <v>633</v>
      </c>
      <c r="DG19" s="87"/>
      <c r="DH19" s="87"/>
      <c r="DI19" s="87"/>
      <c r="DJ19" s="87"/>
      <c r="DK19" s="87"/>
      <c r="DL19" s="87"/>
      <c r="DM19" s="88"/>
      <c r="DN19" s="78" t="s">
        <v>634</v>
      </c>
      <c r="DO19" s="87"/>
      <c r="DP19" s="87"/>
      <c r="DQ19" s="87"/>
      <c r="DR19" s="87"/>
      <c r="DS19" s="87"/>
      <c r="DT19" s="87"/>
      <c r="DU19" s="88"/>
      <c r="DV19" s="78" t="s">
        <v>408</v>
      </c>
      <c r="DW19" s="87"/>
      <c r="DX19" s="87"/>
      <c r="DY19" s="87"/>
      <c r="DZ19" s="87"/>
      <c r="EA19" s="87"/>
      <c r="EB19" s="87"/>
      <c r="EC19" s="88"/>
      <c r="ED19" s="87"/>
      <c r="EE19" s="87"/>
      <c r="EF19" s="87"/>
      <c r="EG19" s="87"/>
      <c r="EH19" s="87"/>
      <c r="EI19" s="87"/>
      <c r="EJ19" s="87"/>
      <c r="EK19" s="87"/>
    </row>
    <row r="20" s="1" customFormat="1" ht="12.75" customHeight="1" spans="1:14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9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89"/>
      <c r="AL20" s="79"/>
      <c r="AM20" s="70"/>
      <c r="AN20" s="70"/>
      <c r="AO20" s="70"/>
      <c r="AP20" s="70"/>
      <c r="AQ20" s="70"/>
      <c r="AR20" s="70"/>
      <c r="AS20" s="89"/>
      <c r="AT20" s="79"/>
      <c r="AU20" s="70"/>
      <c r="AV20" s="70"/>
      <c r="AW20" s="70"/>
      <c r="AX20" s="89"/>
      <c r="AY20" s="79"/>
      <c r="AZ20" s="70"/>
      <c r="BA20" s="70"/>
      <c r="BB20" s="70"/>
      <c r="BC20" s="89"/>
      <c r="BD20" s="79"/>
      <c r="BE20" s="70"/>
      <c r="BF20" s="70"/>
      <c r="BG20" s="70"/>
      <c r="BH20" s="70"/>
      <c r="BI20" s="70"/>
      <c r="BJ20" s="89"/>
      <c r="BK20" s="79"/>
      <c r="BL20" s="70"/>
      <c r="BM20" s="70"/>
      <c r="BN20" s="70"/>
      <c r="BO20" s="70"/>
      <c r="BP20" s="70"/>
      <c r="BQ20" s="70"/>
      <c r="BR20" s="89"/>
      <c r="BS20" s="79"/>
      <c r="BT20" s="70"/>
      <c r="BU20" s="70"/>
      <c r="BV20" s="70"/>
      <c r="BW20" s="70"/>
      <c r="BX20" s="89"/>
      <c r="BY20" s="79"/>
      <c r="BZ20" s="70"/>
      <c r="CA20" s="70"/>
      <c r="CB20" s="70"/>
      <c r="CC20" s="89"/>
      <c r="CD20" s="79"/>
      <c r="CE20" s="70"/>
      <c r="CF20" s="70"/>
      <c r="CG20" s="70"/>
      <c r="CH20" s="70"/>
      <c r="CI20" s="89"/>
      <c r="CJ20" s="79"/>
      <c r="CK20" s="70"/>
      <c r="CL20" s="70"/>
      <c r="CM20" s="70"/>
      <c r="CN20" s="70"/>
      <c r="CO20" s="89"/>
      <c r="CP20" s="79"/>
      <c r="CQ20" s="70"/>
      <c r="CR20" s="70"/>
      <c r="CS20" s="70"/>
      <c r="CT20" s="70"/>
      <c r="CU20" s="70"/>
      <c r="CV20" s="70"/>
      <c r="CW20" s="89"/>
      <c r="CX20" s="79"/>
      <c r="CY20" s="70"/>
      <c r="CZ20" s="70"/>
      <c r="DA20" s="70"/>
      <c r="DB20" s="70"/>
      <c r="DC20" s="70"/>
      <c r="DD20" s="70"/>
      <c r="DE20" s="89"/>
      <c r="DF20" s="79" t="s">
        <v>627</v>
      </c>
      <c r="DG20" s="70"/>
      <c r="DH20" s="70"/>
      <c r="DI20" s="70"/>
      <c r="DJ20" s="70"/>
      <c r="DK20" s="70"/>
      <c r="DL20" s="70"/>
      <c r="DM20" s="89"/>
      <c r="DN20" s="153" t="s">
        <v>635</v>
      </c>
      <c r="DO20" s="17"/>
      <c r="DP20" s="17"/>
      <c r="DQ20" s="17"/>
      <c r="DR20" s="17"/>
      <c r="DS20" s="17"/>
      <c r="DT20" s="17"/>
      <c r="DU20" s="151"/>
      <c r="DV20" s="153" t="s">
        <v>636</v>
      </c>
      <c r="DW20" s="17"/>
      <c r="DX20" s="17"/>
      <c r="DY20" s="17"/>
      <c r="DZ20" s="17"/>
      <c r="EA20" s="17"/>
      <c r="EB20" s="17"/>
      <c r="EC20" s="151"/>
      <c r="ED20" s="70"/>
      <c r="EE20" s="70"/>
      <c r="EF20" s="70"/>
      <c r="EG20" s="70"/>
      <c r="EH20" s="70"/>
      <c r="EI20" s="70"/>
      <c r="EJ20" s="70"/>
      <c r="EK20" s="70"/>
    </row>
    <row r="21" s="1" customFormat="1" ht="13.5" spans="1:141">
      <c r="A21" s="9">
        <v>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23">
        <v>2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>
        <v>3</v>
      </c>
      <c r="AM21" s="23"/>
      <c r="AN21" s="23"/>
      <c r="AO21" s="23"/>
      <c r="AP21" s="23"/>
      <c r="AQ21" s="23"/>
      <c r="AR21" s="23"/>
      <c r="AS21" s="23"/>
      <c r="AT21" s="23">
        <v>4</v>
      </c>
      <c r="AU21" s="23"/>
      <c r="AV21" s="23"/>
      <c r="AW21" s="23"/>
      <c r="AX21" s="23"/>
      <c r="AY21" s="23">
        <v>5</v>
      </c>
      <c r="AZ21" s="23"/>
      <c r="BA21" s="23"/>
      <c r="BB21" s="23"/>
      <c r="BC21" s="23"/>
      <c r="BD21" s="23">
        <v>6</v>
      </c>
      <c r="BE21" s="23"/>
      <c r="BF21" s="23"/>
      <c r="BG21" s="23"/>
      <c r="BH21" s="23"/>
      <c r="BI21" s="23"/>
      <c r="BJ21" s="23"/>
      <c r="BK21" s="23">
        <v>7</v>
      </c>
      <c r="BL21" s="23"/>
      <c r="BM21" s="23"/>
      <c r="BN21" s="23"/>
      <c r="BO21" s="23"/>
      <c r="BP21" s="23"/>
      <c r="BQ21" s="23"/>
      <c r="BR21" s="23"/>
      <c r="BS21" s="23">
        <v>8</v>
      </c>
      <c r="BT21" s="23"/>
      <c r="BU21" s="23"/>
      <c r="BV21" s="23"/>
      <c r="BW21" s="23"/>
      <c r="BX21" s="23"/>
      <c r="BY21" s="23">
        <v>9</v>
      </c>
      <c r="BZ21" s="23"/>
      <c r="CA21" s="23"/>
      <c r="CB21" s="23"/>
      <c r="CC21" s="23"/>
      <c r="CD21" s="23">
        <v>10</v>
      </c>
      <c r="CE21" s="23"/>
      <c r="CF21" s="23"/>
      <c r="CG21" s="23"/>
      <c r="CH21" s="23"/>
      <c r="CI21" s="23"/>
      <c r="CJ21" s="23">
        <v>11</v>
      </c>
      <c r="CK21" s="23"/>
      <c r="CL21" s="23"/>
      <c r="CM21" s="23"/>
      <c r="CN21" s="23"/>
      <c r="CO21" s="23"/>
      <c r="CP21" s="23">
        <v>12</v>
      </c>
      <c r="CQ21" s="23"/>
      <c r="CR21" s="23"/>
      <c r="CS21" s="23"/>
      <c r="CT21" s="23"/>
      <c r="CU21" s="23"/>
      <c r="CV21" s="23"/>
      <c r="CW21" s="23"/>
      <c r="CX21" s="23">
        <v>13</v>
      </c>
      <c r="CY21" s="23"/>
      <c r="CZ21" s="23"/>
      <c r="DA21" s="23"/>
      <c r="DB21" s="23"/>
      <c r="DC21" s="23"/>
      <c r="DD21" s="23"/>
      <c r="DE21" s="23"/>
      <c r="DF21" s="23">
        <v>14</v>
      </c>
      <c r="DG21" s="23"/>
      <c r="DH21" s="23"/>
      <c r="DI21" s="23"/>
      <c r="DJ21" s="23"/>
      <c r="DK21" s="23"/>
      <c r="DL21" s="23"/>
      <c r="DM21" s="23"/>
      <c r="DN21" s="23">
        <v>15</v>
      </c>
      <c r="DO21" s="23"/>
      <c r="DP21" s="23"/>
      <c r="DQ21" s="23"/>
      <c r="DR21" s="23"/>
      <c r="DS21" s="23"/>
      <c r="DT21" s="23"/>
      <c r="DU21" s="23"/>
      <c r="DV21" s="23">
        <v>16</v>
      </c>
      <c r="DW21" s="23"/>
      <c r="DX21" s="23"/>
      <c r="DY21" s="23"/>
      <c r="DZ21" s="23"/>
      <c r="EA21" s="23"/>
      <c r="EB21" s="23"/>
      <c r="EC21" s="23"/>
      <c r="ED21" s="23">
        <v>17</v>
      </c>
      <c r="EE21" s="23"/>
      <c r="EF21" s="23"/>
      <c r="EG21" s="23"/>
      <c r="EH21" s="23"/>
      <c r="EI21" s="23"/>
      <c r="EJ21" s="23"/>
      <c r="EK21" s="61"/>
    </row>
    <row r="22" s="1" customFormat="1" ht="15" customHeight="1" spans="1:141">
      <c r="A22" s="11" t="s">
        <v>500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36" t="s">
        <v>108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24" t="s">
        <v>108</v>
      </c>
      <c r="AM22" s="24"/>
      <c r="AN22" s="24"/>
      <c r="AO22" s="24"/>
      <c r="AP22" s="24"/>
      <c r="AQ22" s="24"/>
      <c r="AR22" s="24"/>
      <c r="AS22" s="24"/>
      <c r="AT22" s="36" t="s">
        <v>108</v>
      </c>
      <c r="AU22" s="36"/>
      <c r="AV22" s="36"/>
      <c r="AW22" s="36"/>
      <c r="AX22" s="44"/>
      <c r="AY22" s="38" t="s">
        <v>97</v>
      </c>
      <c r="AZ22" s="47"/>
      <c r="BA22" s="47"/>
      <c r="BB22" s="47"/>
      <c r="BC22" s="47"/>
      <c r="BD22" s="51"/>
      <c r="BE22" s="51"/>
      <c r="BF22" s="51"/>
      <c r="BG22" s="51"/>
      <c r="BH22" s="51"/>
      <c r="BI22" s="51"/>
      <c r="BJ22" s="51"/>
      <c r="BK22" s="208"/>
      <c r="BL22" s="208"/>
      <c r="BM22" s="208"/>
      <c r="BN22" s="208"/>
      <c r="BO22" s="208"/>
      <c r="BP22" s="208"/>
      <c r="BQ22" s="208"/>
      <c r="BR22" s="208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210"/>
    </row>
    <row r="23" s="1" customFormat="1" ht="12.75" spans="1:141">
      <c r="A23" s="12" t="s">
        <v>202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5"/>
      <c r="AM23" s="25"/>
      <c r="AN23" s="25"/>
      <c r="AO23" s="25"/>
      <c r="AP23" s="25"/>
      <c r="AQ23" s="25"/>
      <c r="AR23" s="25"/>
      <c r="AS23" s="25"/>
      <c r="AT23" s="30"/>
      <c r="AU23" s="30"/>
      <c r="AV23" s="30"/>
      <c r="AW23" s="30"/>
      <c r="AX23" s="43"/>
      <c r="AY23" s="42" t="s">
        <v>505</v>
      </c>
      <c r="AZ23" s="36"/>
      <c r="BA23" s="36"/>
      <c r="BB23" s="36"/>
      <c r="BC23" s="36"/>
      <c r="BD23" s="52"/>
      <c r="BE23" s="52"/>
      <c r="BF23" s="52"/>
      <c r="BG23" s="52"/>
      <c r="BH23" s="52"/>
      <c r="BI23" s="52"/>
      <c r="BJ23" s="52"/>
      <c r="BK23" s="25"/>
      <c r="BL23" s="25"/>
      <c r="BM23" s="25"/>
      <c r="BN23" s="25"/>
      <c r="BO23" s="25"/>
      <c r="BP23" s="25"/>
      <c r="BQ23" s="25"/>
      <c r="BR23" s="25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2.75" spans="1:14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5"/>
      <c r="AM24" s="25"/>
      <c r="AN24" s="25"/>
      <c r="AO24" s="25"/>
      <c r="AP24" s="25"/>
      <c r="AQ24" s="25"/>
      <c r="AR24" s="25"/>
      <c r="AS24" s="25"/>
      <c r="AT24" s="30"/>
      <c r="AU24" s="30"/>
      <c r="AV24" s="30"/>
      <c r="AW24" s="30"/>
      <c r="AX24" s="43"/>
      <c r="AY24" s="42"/>
      <c r="AZ24" s="36"/>
      <c r="BA24" s="36"/>
      <c r="BB24" s="36"/>
      <c r="BC24" s="36"/>
      <c r="BD24" s="52"/>
      <c r="BE24" s="52"/>
      <c r="BF24" s="52"/>
      <c r="BG24" s="52"/>
      <c r="BH24" s="52"/>
      <c r="BI24" s="52"/>
      <c r="BJ24" s="52"/>
      <c r="BK24" s="25"/>
      <c r="BL24" s="25"/>
      <c r="BM24" s="25"/>
      <c r="BN24" s="25"/>
      <c r="BO24" s="25"/>
      <c r="BP24" s="25"/>
      <c r="BQ24" s="25"/>
      <c r="BR24" s="25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1" customFormat="1" ht="15" customHeight="1" spans="1:14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5"/>
      <c r="AM25" s="25"/>
      <c r="AN25" s="25"/>
      <c r="AO25" s="25"/>
      <c r="AP25" s="25"/>
      <c r="AQ25" s="25"/>
      <c r="AR25" s="25"/>
      <c r="AS25" s="25"/>
      <c r="AT25" s="30"/>
      <c r="AU25" s="30"/>
      <c r="AV25" s="30"/>
      <c r="AW25" s="30"/>
      <c r="AX25" s="43"/>
      <c r="AY25" s="42"/>
      <c r="AZ25" s="36"/>
      <c r="BA25" s="36"/>
      <c r="BB25" s="36"/>
      <c r="BC25" s="36"/>
      <c r="BD25" s="52"/>
      <c r="BE25" s="52"/>
      <c r="BF25" s="52"/>
      <c r="BG25" s="52"/>
      <c r="BH25" s="52"/>
      <c r="BI25" s="52"/>
      <c r="BJ25" s="52"/>
      <c r="BK25" s="25"/>
      <c r="BL25" s="25"/>
      <c r="BM25" s="25"/>
      <c r="BN25" s="25"/>
      <c r="BO25" s="25"/>
      <c r="BP25" s="25"/>
      <c r="BQ25" s="25"/>
      <c r="BR25" s="25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5" customHeight="1" spans="1:141">
      <c r="A26" s="11" t="s">
        <v>507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36" t="s">
        <v>108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24" t="s">
        <v>108</v>
      </c>
      <c r="AM26" s="24"/>
      <c r="AN26" s="24"/>
      <c r="AO26" s="24"/>
      <c r="AP26" s="24"/>
      <c r="AQ26" s="24"/>
      <c r="AR26" s="24"/>
      <c r="AS26" s="24"/>
      <c r="AT26" s="36" t="s">
        <v>108</v>
      </c>
      <c r="AU26" s="36"/>
      <c r="AV26" s="36"/>
      <c r="AW26" s="36"/>
      <c r="AX26" s="44"/>
      <c r="AY26" s="42" t="s">
        <v>102</v>
      </c>
      <c r="AZ26" s="36"/>
      <c r="BA26" s="36"/>
      <c r="BB26" s="36"/>
      <c r="BC26" s="36"/>
      <c r="BD26" s="52"/>
      <c r="BE26" s="52"/>
      <c r="BF26" s="52"/>
      <c r="BG26" s="52"/>
      <c r="BH26" s="52"/>
      <c r="BI26" s="52"/>
      <c r="BJ26" s="52"/>
      <c r="BK26" s="25"/>
      <c r="BL26" s="25"/>
      <c r="BM26" s="25"/>
      <c r="BN26" s="25"/>
      <c r="BO26" s="25"/>
      <c r="BP26" s="25"/>
      <c r="BQ26" s="25"/>
      <c r="BR26" s="25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12" t="s">
        <v>202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5"/>
      <c r="AM27" s="25"/>
      <c r="AN27" s="25"/>
      <c r="AO27" s="25"/>
      <c r="AP27" s="25"/>
      <c r="AQ27" s="25"/>
      <c r="AR27" s="25"/>
      <c r="AS27" s="25"/>
      <c r="AT27" s="30"/>
      <c r="AU27" s="30"/>
      <c r="AV27" s="30"/>
      <c r="AW27" s="30"/>
      <c r="AX27" s="43"/>
      <c r="AY27" s="42" t="s">
        <v>508</v>
      </c>
      <c r="AZ27" s="36"/>
      <c r="BA27" s="36"/>
      <c r="BB27" s="36"/>
      <c r="BC27" s="36"/>
      <c r="BD27" s="52"/>
      <c r="BE27" s="52"/>
      <c r="BF27" s="52"/>
      <c r="BG27" s="52"/>
      <c r="BH27" s="52"/>
      <c r="BI27" s="52"/>
      <c r="BJ27" s="52"/>
      <c r="BK27" s="25"/>
      <c r="BL27" s="25"/>
      <c r="BM27" s="25"/>
      <c r="BN27" s="25"/>
      <c r="BO27" s="25"/>
      <c r="BP27" s="25"/>
      <c r="BQ27" s="25"/>
      <c r="BR27" s="25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2.75" spans="1:14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5"/>
      <c r="AM28" s="25"/>
      <c r="AN28" s="25"/>
      <c r="AO28" s="25"/>
      <c r="AP28" s="25"/>
      <c r="AQ28" s="25"/>
      <c r="AR28" s="25"/>
      <c r="AS28" s="25"/>
      <c r="AT28" s="30"/>
      <c r="AU28" s="30"/>
      <c r="AV28" s="30"/>
      <c r="AW28" s="30"/>
      <c r="AX28" s="43"/>
      <c r="AY28" s="42"/>
      <c r="AZ28" s="36"/>
      <c r="BA28" s="36"/>
      <c r="BB28" s="36"/>
      <c r="BC28" s="36"/>
      <c r="BD28" s="52"/>
      <c r="BE28" s="52"/>
      <c r="BF28" s="52"/>
      <c r="BG28" s="52"/>
      <c r="BH28" s="52"/>
      <c r="BI28" s="52"/>
      <c r="BJ28" s="52"/>
      <c r="BK28" s="25"/>
      <c r="BL28" s="25"/>
      <c r="BM28" s="25"/>
      <c r="BN28" s="25"/>
      <c r="BO28" s="25"/>
      <c r="BP28" s="25"/>
      <c r="BQ28" s="25"/>
      <c r="BR28" s="25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5" customHeight="1" spans="1:14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5"/>
      <c r="AM29" s="25"/>
      <c r="AN29" s="25"/>
      <c r="AO29" s="25"/>
      <c r="AP29" s="25"/>
      <c r="AQ29" s="25"/>
      <c r="AR29" s="25"/>
      <c r="AS29" s="25"/>
      <c r="AT29" s="30"/>
      <c r="AU29" s="30"/>
      <c r="AV29" s="30"/>
      <c r="AW29" s="30"/>
      <c r="AX29" s="43"/>
      <c r="AY29" s="42"/>
      <c r="AZ29" s="36"/>
      <c r="BA29" s="36"/>
      <c r="BB29" s="36"/>
      <c r="BC29" s="36"/>
      <c r="BD29" s="52"/>
      <c r="BE29" s="52"/>
      <c r="BF29" s="52"/>
      <c r="BG29" s="52"/>
      <c r="BH29" s="52"/>
      <c r="BI29" s="52"/>
      <c r="BJ29" s="52"/>
      <c r="BK29" s="25"/>
      <c r="BL29" s="25"/>
      <c r="BM29" s="25"/>
      <c r="BN29" s="25"/>
      <c r="BO29" s="25"/>
      <c r="BP29" s="25"/>
      <c r="BQ29" s="25"/>
      <c r="BR29" s="25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14" t="s">
        <v>509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6" t="s">
        <v>108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4" t="s">
        <v>108</v>
      </c>
      <c r="AM30" s="24"/>
      <c r="AN30" s="24"/>
      <c r="AO30" s="24"/>
      <c r="AP30" s="24"/>
      <c r="AQ30" s="24"/>
      <c r="AR30" s="24"/>
      <c r="AS30" s="24"/>
      <c r="AT30" s="36" t="s">
        <v>108</v>
      </c>
      <c r="AU30" s="36"/>
      <c r="AV30" s="36"/>
      <c r="AW30" s="36"/>
      <c r="AX30" s="44"/>
      <c r="AY30" s="42" t="s">
        <v>201</v>
      </c>
      <c r="AZ30" s="36"/>
      <c r="BA30" s="36"/>
      <c r="BB30" s="36"/>
      <c r="BC30" s="36"/>
      <c r="BD30" s="52"/>
      <c r="BE30" s="52"/>
      <c r="BF30" s="52"/>
      <c r="BG30" s="52"/>
      <c r="BH30" s="52"/>
      <c r="BI30" s="52"/>
      <c r="BJ30" s="52"/>
      <c r="BK30" s="25"/>
      <c r="BL30" s="25"/>
      <c r="BM30" s="25"/>
      <c r="BN30" s="25"/>
      <c r="BO30" s="25"/>
      <c r="BP30" s="25"/>
      <c r="BQ30" s="25"/>
      <c r="BR30" s="25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13" t="s">
        <v>510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24"/>
      <c r="AM31" s="24"/>
      <c r="AN31" s="24"/>
      <c r="AO31" s="24"/>
      <c r="AP31" s="24"/>
      <c r="AQ31" s="24"/>
      <c r="AR31" s="24"/>
      <c r="AS31" s="24"/>
      <c r="AT31" s="36"/>
      <c r="AU31" s="36"/>
      <c r="AV31" s="36"/>
      <c r="AW31" s="36"/>
      <c r="AX31" s="44"/>
      <c r="AY31" s="42"/>
      <c r="AZ31" s="36"/>
      <c r="BA31" s="36"/>
      <c r="BB31" s="36"/>
      <c r="BC31" s="36"/>
      <c r="BD31" s="52"/>
      <c r="BE31" s="52"/>
      <c r="BF31" s="52"/>
      <c r="BG31" s="52"/>
      <c r="BH31" s="52"/>
      <c r="BI31" s="52"/>
      <c r="BJ31" s="52"/>
      <c r="BK31" s="25"/>
      <c r="BL31" s="25"/>
      <c r="BM31" s="25"/>
      <c r="BN31" s="25"/>
      <c r="BO31" s="25"/>
      <c r="BP31" s="25"/>
      <c r="BQ31" s="25"/>
      <c r="BR31" s="25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2.75" spans="1:141">
      <c r="A32" s="12" t="s">
        <v>202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5"/>
      <c r="AM32" s="25"/>
      <c r="AN32" s="25"/>
      <c r="AO32" s="25"/>
      <c r="AP32" s="25"/>
      <c r="AQ32" s="25"/>
      <c r="AR32" s="25"/>
      <c r="AS32" s="25"/>
      <c r="AT32" s="30"/>
      <c r="AU32" s="30"/>
      <c r="AV32" s="30"/>
      <c r="AW32" s="30"/>
      <c r="AX32" s="43"/>
      <c r="AY32" s="42" t="s">
        <v>511</v>
      </c>
      <c r="AZ32" s="36"/>
      <c r="BA32" s="36"/>
      <c r="BB32" s="36"/>
      <c r="BC32" s="36"/>
      <c r="BD32" s="52"/>
      <c r="BE32" s="52"/>
      <c r="BF32" s="52"/>
      <c r="BG32" s="52"/>
      <c r="BH32" s="52"/>
      <c r="BI32" s="52"/>
      <c r="BJ32" s="52"/>
      <c r="BK32" s="25"/>
      <c r="BL32" s="25"/>
      <c r="BM32" s="25"/>
      <c r="BN32" s="25"/>
      <c r="BO32" s="25"/>
      <c r="BP32" s="25"/>
      <c r="BQ32" s="25"/>
      <c r="BR32" s="25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2.75" spans="1:14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5"/>
      <c r="AM33" s="25"/>
      <c r="AN33" s="25"/>
      <c r="AO33" s="25"/>
      <c r="AP33" s="25"/>
      <c r="AQ33" s="25"/>
      <c r="AR33" s="25"/>
      <c r="AS33" s="25"/>
      <c r="AT33" s="30"/>
      <c r="AU33" s="30"/>
      <c r="AV33" s="30"/>
      <c r="AW33" s="30"/>
      <c r="AX33" s="43"/>
      <c r="AY33" s="42"/>
      <c r="AZ33" s="36"/>
      <c r="BA33" s="36"/>
      <c r="BB33" s="36"/>
      <c r="BC33" s="36"/>
      <c r="BD33" s="52"/>
      <c r="BE33" s="52"/>
      <c r="BF33" s="52"/>
      <c r="BG33" s="52"/>
      <c r="BH33" s="52"/>
      <c r="BI33" s="52"/>
      <c r="BJ33" s="52"/>
      <c r="BK33" s="25"/>
      <c r="BL33" s="25"/>
      <c r="BM33" s="25"/>
      <c r="BN33" s="25"/>
      <c r="BO33" s="25"/>
      <c r="BP33" s="25"/>
      <c r="BQ33" s="25"/>
      <c r="BR33" s="25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5" customHeight="1" spans="1:14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5"/>
      <c r="AM34" s="25"/>
      <c r="AN34" s="25"/>
      <c r="AO34" s="25"/>
      <c r="AP34" s="25"/>
      <c r="AQ34" s="25"/>
      <c r="AR34" s="25"/>
      <c r="AS34" s="25"/>
      <c r="AT34" s="30"/>
      <c r="AU34" s="30"/>
      <c r="AV34" s="30"/>
      <c r="AW34" s="30"/>
      <c r="AX34" s="43"/>
      <c r="AY34" s="42"/>
      <c r="AZ34" s="36"/>
      <c r="BA34" s="36"/>
      <c r="BB34" s="36"/>
      <c r="BC34" s="36"/>
      <c r="BD34" s="52"/>
      <c r="BE34" s="52"/>
      <c r="BF34" s="52"/>
      <c r="BG34" s="52"/>
      <c r="BH34" s="52"/>
      <c r="BI34" s="52"/>
      <c r="BJ34" s="52"/>
      <c r="BK34" s="25"/>
      <c r="BL34" s="25"/>
      <c r="BM34" s="25"/>
      <c r="BN34" s="25"/>
      <c r="BO34" s="25"/>
      <c r="BP34" s="25"/>
      <c r="BQ34" s="25"/>
      <c r="BR34" s="25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96"/>
    </row>
    <row r="35" s="1" customFormat="1" ht="12.75" spans="1:141">
      <c r="A35" s="14" t="s">
        <v>637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6" t="s">
        <v>108</v>
      </c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24" t="s">
        <v>108</v>
      </c>
      <c r="AM35" s="24"/>
      <c r="AN35" s="24"/>
      <c r="AO35" s="24"/>
      <c r="AP35" s="24"/>
      <c r="AQ35" s="24"/>
      <c r="AR35" s="24"/>
      <c r="AS35" s="24"/>
      <c r="AT35" s="36" t="s">
        <v>108</v>
      </c>
      <c r="AU35" s="36"/>
      <c r="AV35" s="36"/>
      <c r="AW35" s="36"/>
      <c r="AX35" s="44"/>
      <c r="AY35" s="42" t="s">
        <v>229</v>
      </c>
      <c r="AZ35" s="36"/>
      <c r="BA35" s="36"/>
      <c r="BB35" s="36"/>
      <c r="BC35" s="36"/>
      <c r="BD35" s="52"/>
      <c r="BE35" s="52"/>
      <c r="BF35" s="52"/>
      <c r="BG35" s="52"/>
      <c r="BH35" s="52"/>
      <c r="BI35" s="52"/>
      <c r="BJ35" s="52"/>
      <c r="BK35" s="25"/>
      <c r="BL35" s="25"/>
      <c r="BM35" s="25"/>
      <c r="BN35" s="25"/>
      <c r="BO35" s="25"/>
      <c r="BP35" s="25"/>
      <c r="BQ35" s="25"/>
      <c r="BR35" s="25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13" t="s">
        <v>84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24"/>
      <c r="AM36" s="24"/>
      <c r="AN36" s="24"/>
      <c r="AO36" s="24"/>
      <c r="AP36" s="24"/>
      <c r="AQ36" s="24"/>
      <c r="AR36" s="24"/>
      <c r="AS36" s="24"/>
      <c r="AT36" s="36"/>
      <c r="AU36" s="36"/>
      <c r="AV36" s="36"/>
      <c r="AW36" s="36"/>
      <c r="AX36" s="44"/>
      <c r="AY36" s="42"/>
      <c r="AZ36" s="36"/>
      <c r="BA36" s="36"/>
      <c r="BB36" s="36"/>
      <c r="BC36" s="36"/>
      <c r="BD36" s="52"/>
      <c r="BE36" s="52"/>
      <c r="BF36" s="52"/>
      <c r="BG36" s="52"/>
      <c r="BH36" s="52"/>
      <c r="BI36" s="52"/>
      <c r="BJ36" s="52"/>
      <c r="BK36" s="25"/>
      <c r="BL36" s="25"/>
      <c r="BM36" s="25"/>
      <c r="BN36" s="25"/>
      <c r="BO36" s="25"/>
      <c r="BP36" s="25"/>
      <c r="BQ36" s="25"/>
      <c r="BR36" s="25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12" t="s">
        <v>202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5"/>
      <c r="AM37" s="25"/>
      <c r="AN37" s="25"/>
      <c r="AO37" s="25"/>
      <c r="AP37" s="25"/>
      <c r="AQ37" s="25"/>
      <c r="AR37" s="25"/>
      <c r="AS37" s="25"/>
      <c r="AT37" s="30"/>
      <c r="AU37" s="30"/>
      <c r="AV37" s="30"/>
      <c r="AW37" s="30"/>
      <c r="AX37" s="43"/>
      <c r="AY37" s="42" t="s">
        <v>514</v>
      </c>
      <c r="AZ37" s="36"/>
      <c r="BA37" s="36"/>
      <c r="BB37" s="36"/>
      <c r="BC37" s="36"/>
      <c r="BD37" s="52"/>
      <c r="BE37" s="52"/>
      <c r="BF37" s="52"/>
      <c r="BG37" s="52"/>
      <c r="BH37" s="52"/>
      <c r="BI37" s="52"/>
      <c r="BJ37" s="52"/>
      <c r="BK37" s="25"/>
      <c r="BL37" s="25"/>
      <c r="BM37" s="25"/>
      <c r="BN37" s="25"/>
      <c r="BO37" s="25"/>
      <c r="BP37" s="25"/>
      <c r="BQ37" s="25"/>
      <c r="BR37" s="25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5"/>
      <c r="AM38" s="25"/>
      <c r="AN38" s="25"/>
      <c r="AO38" s="25"/>
      <c r="AP38" s="25"/>
      <c r="AQ38" s="25"/>
      <c r="AR38" s="25"/>
      <c r="AS38" s="25"/>
      <c r="AT38" s="30"/>
      <c r="AU38" s="30"/>
      <c r="AV38" s="30"/>
      <c r="AW38" s="30"/>
      <c r="AX38" s="43"/>
      <c r="AY38" s="42"/>
      <c r="AZ38" s="36"/>
      <c r="BA38" s="36"/>
      <c r="BB38" s="36"/>
      <c r="BC38" s="36"/>
      <c r="BD38" s="52"/>
      <c r="BE38" s="52"/>
      <c r="BF38" s="52"/>
      <c r="BG38" s="52"/>
      <c r="BH38" s="52"/>
      <c r="BI38" s="52"/>
      <c r="BJ38" s="52"/>
      <c r="BK38" s="25"/>
      <c r="BL38" s="25"/>
      <c r="BM38" s="25"/>
      <c r="BN38" s="25"/>
      <c r="BO38" s="25"/>
      <c r="BP38" s="25"/>
      <c r="BQ38" s="25"/>
      <c r="BR38" s="25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5" customHeight="1" spans="1:14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5"/>
      <c r="AM39" s="25"/>
      <c r="AN39" s="25"/>
      <c r="AO39" s="25"/>
      <c r="AP39" s="25"/>
      <c r="AQ39" s="25"/>
      <c r="AR39" s="25"/>
      <c r="AS39" s="25"/>
      <c r="AT39" s="30"/>
      <c r="AU39" s="30"/>
      <c r="AV39" s="30"/>
      <c r="AW39" s="30"/>
      <c r="AX39" s="43"/>
      <c r="AY39" s="42"/>
      <c r="AZ39" s="36"/>
      <c r="BA39" s="36"/>
      <c r="BB39" s="36"/>
      <c r="BC39" s="36"/>
      <c r="BD39" s="52"/>
      <c r="BE39" s="52"/>
      <c r="BF39" s="52"/>
      <c r="BG39" s="52"/>
      <c r="BH39" s="52"/>
      <c r="BI39" s="52"/>
      <c r="BJ39" s="52"/>
      <c r="BK39" s="25"/>
      <c r="BL39" s="25"/>
      <c r="BM39" s="25"/>
      <c r="BN39" s="25"/>
      <c r="BO39" s="25"/>
      <c r="BP39" s="25"/>
      <c r="BQ39" s="25"/>
      <c r="BR39" s="25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14" t="s">
        <v>638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6" t="s">
        <v>108</v>
      </c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24" t="s">
        <v>108</v>
      </c>
      <c r="AM40" s="24"/>
      <c r="AN40" s="24"/>
      <c r="AO40" s="24"/>
      <c r="AP40" s="24"/>
      <c r="AQ40" s="24"/>
      <c r="AR40" s="24"/>
      <c r="AS40" s="24"/>
      <c r="AT40" s="36" t="s">
        <v>108</v>
      </c>
      <c r="AU40" s="36"/>
      <c r="AV40" s="36"/>
      <c r="AW40" s="36"/>
      <c r="AX40" s="44"/>
      <c r="AY40" s="42" t="s">
        <v>233</v>
      </c>
      <c r="AZ40" s="36"/>
      <c r="BA40" s="36"/>
      <c r="BB40" s="36"/>
      <c r="BC40" s="36"/>
      <c r="BD40" s="52"/>
      <c r="BE40" s="52"/>
      <c r="BF40" s="52"/>
      <c r="BG40" s="52"/>
      <c r="BH40" s="52"/>
      <c r="BI40" s="52"/>
      <c r="BJ40" s="52"/>
      <c r="BK40" s="25"/>
      <c r="BL40" s="25"/>
      <c r="BM40" s="25"/>
      <c r="BN40" s="25"/>
      <c r="BO40" s="25"/>
      <c r="BP40" s="25"/>
      <c r="BQ40" s="25"/>
      <c r="BR40" s="25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1" customFormat="1" ht="12.75" spans="1:141">
      <c r="A41" s="13" t="s">
        <v>84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24"/>
      <c r="AM41" s="24"/>
      <c r="AN41" s="24"/>
      <c r="AO41" s="24"/>
      <c r="AP41" s="24"/>
      <c r="AQ41" s="24"/>
      <c r="AR41" s="24"/>
      <c r="AS41" s="24"/>
      <c r="AT41" s="36"/>
      <c r="AU41" s="36"/>
      <c r="AV41" s="36"/>
      <c r="AW41" s="36"/>
      <c r="AX41" s="44"/>
      <c r="AY41" s="42"/>
      <c r="AZ41" s="36"/>
      <c r="BA41" s="36"/>
      <c r="BB41" s="36"/>
      <c r="BC41" s="36"/>
      <c r="BD41" s="52"/>
      <c r="BE41" s="52"/>
      <c r="BF41" s="52"/>
      <c r="BG41" s="52"/>
      <c r="BH41" s="52"/>
      <c r="BI41" s="52"/>
      <c r="BJ41" s="52"/>
      <c r="BK41" s="25"/>
      <c r="BL41" s="25"/>
      <c r="BM41" s="25"/>
      <c r="BN41" s="25"/>
      <c r="BO41" s="25"/>
      <c r="BP41" s="25"/>
      <c r="BQ41" s="25"/>
      <c r="BR41" s="25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ht="12.75" spans="1:141">
      <c r="A42" s="12" t="s">
        <v>202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5"/>
      <c r="AM42" s="25"/>
      <c r="AN42" s="25"/>
      <c r="AO42" s="25"/>
      <c r="AP42" s="25"/>
      <c r="AQ42" s="25"/>
      <c r="AR42" s="25"/>
      <c r="AS42" s="25"/>
      <c r="AT42" s="30"/>
      <c r="AU42" s="30"/>
      <c r="AV42" s="30"/>
      <c r="AW42" s="30"/>
      <c r="AX42" s="43"/>
      <c r="AY42" s="42" t="s">
        <v>517</v>
      </c>
      <c r="AZ42" s="36"/>
      <c r="BA42" s="36"/>
      <c r="BB42" s="36"/>
      <c r="BC42" s="36"/>
      <c r="BD42" s="52"/>
      <c r="BE42" s="52"/>
      <c r="BF42" s="52"/>
      <c r="BG42" s="52"/>
      <c r="BH42" s="52"/>
      <c r="BI42" s="52"/>
      <c r="BJ42" s="52"/>
      <c r="BK42" s="25"/>
      <c r="BL42" s="25"/>
      <c r="BM42" s="25"/>
      <c r="BN42" s="25"/>
      <c r="BO42" s="25"/>
      <c r="BP42" s="25"/>
      <c r="BQ42" s="25"/>
      <c r="BR42" s="25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ht="12.75" spans="1:14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5"/>
      <c r="AM43" s="25"/>
      <c r="AN43" s="25"/>
      <c r="AO43" s="25"/>
      <c r="AP43" s="25"/>
      <c r="AQ43" s="25"/>
      <c r="AR43" s="25"/>
      <c r="AS43" s="25"/>
      <c r="AT43" s="30"/>
      <c r="AU43" s="30"/>
      <c r="AV43" s="30"/>
      <c r="AW43" s="30"/>
      <c r="AX43" s="43"/>
      <c r="AY43" s="42"/>
      <c r="AZ43" s="36"/>
      <c r="BA43" s="36"/>
      <c r="BB43" s="36"/>
      <c r="BC43" s="36"/>
      <c r="BD43" s="52"/>
      <c r="BE43" s="52"/>
      <c r="BF43" s="52"/>
      <c r="BG43" s="52"/>
      <c r="BH43" s="52"/>
      <c r="BI43" s="52"/>
      <c r="BJ43" s="52"/>
      <c r="BK43" s="25"/>
      <c r="BL43" s="25"/>
      <c r="BM43" s="25"/>
      <c r="BN43" s="25"/>
      <c r="BO43" s="25"/>
      <c r="BP43" s="25"/>
      <c r="BQ43" s="25"/>
      <c r="BR43" s="25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96"/>
    </row>
    <row r="44" s="1" customFormat="1" ht="15" customHeight="1" spans="1:14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5"/>
      <c r="AM44" s="25"/>
      <c r="AN44" s="25"/>
      <c r="AO44" s="25"/>
      <c r="AP44" s="25"/>
      <c r="AQ44" s="25"/>
      <c r="AR44" s="25"/>
      <c r="AS44" s="25"/>
      <c r="AT44" s="30"/>
      <c r="AU44" s="30"/>
      <c r="AV44" s="30"/>
      <c r="AW44" s="30"/>
      <c r="AX44" s="43"/>
      <c r="AY44" s="42"/>
      <c r="AZ44" s="36"/>
      <c r="BA44" s="36"/>
      <c r="BB44" s="36"/>
      <c r="BC44" s="36"/>
      <c r="BD44" s="52"/>
      <c r="BE44" s="52"/>
      <c r="BF44" s="52"/>
      <c r="BG44" s="52"/>
      <c r="BH44" s="52"/>
      <c r="BI44" s="52"/>
      <c r="BJ44" s="52"/>
      <c r="BK44" s="25"/>
      <c r="BL44" s="25"/>
      <c r="BM44" s="25"/>
      <c r="BN44" s="25"/>
      <c r="BO44" s="25"/>
      <c r="BP44" s="25"/>
      <c r="BQ44" s="25"/>
      <c r="BR44" s="25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96"/>
    </row>
    <row r="45" s="1" customFormat="1" ht="15" customHeight="1" spans="1:14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7"/>
      <c r="AM45" s="7"/>
      <c r="AN45" s="7"/>
      <c r="AO45" s="7"/>
      <c r="AP45" s="7"/>
      <c r="AQ45" s="7"/>
      <c r="AR45" s="7"/>
      <c r="AS45" s="7"/>
      <c r="AT45" s="207" t="s">
        <v>106</v>
      </c>
      <c r="AU45" s="207"/>
      <c r="AV45" s="207"/>
      <c r="AW45" s="207"/>
      <c r="AX45" s="207"/>
      <c r="AY45" s="49" t="s">
        <v>107</v>
      </c>
      <c r="AZ45" s="50"/>
      <c r="BA45" s="50"/>
      <c r="BB45" s="50"/>
      <c r="BC45" s="50"/>
      <c r="BD45" s="53"/>
      <c r="BE45" s="53"/>
      <c r="BF45" s="53"/>
      <c r="BG45" s="53"/>
      <c r="BH45" s="53"/>
      <c r="BI45" s="53"/>
      <c r="BJ45" s="53"/>
      <c r="BK45" s="209"/>
      <c r="BL45" s="209"/>
      <c r="BM45" s="209"/>
      <c r="BN45" s="209"/>
      <c r="BO45" s="209"/>
      <c r="BP45" s="209"/>
      <c r="BQ45" s="209"/>
      <c r="BR45" s="209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211"/>
    </row>
  </sheetData>
  <mergeCells count="403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EK13"/>
    <mergeCell ref="A15:V15"/>
    <mergeCell ref="W15:AK15"/>
    <mergeCell ref="AL15:AX15"/>
    <mergeCell ref="AY15:BC15"/>
    <mergeCell ref="BD15:BJ15"/>
    <mergeCell ref="BK15:CC15"/>
    <mergeCell ref="CD15:CO15"/>
    <mergeCell ref="CP15:DE15"/>
    <mergeCell ref="DF15:DM15"/>
    <mergeCell ref="DN15:EC15"/>
    <mergeCell ref="ED15:EK15"/>
    <mergeCell ref="A16:V16"/>
    <mergeCell ref="W16:AK16"/>
    <mergeCell ref="AL16:AX16"/>
    <mergeCell ref="AY16:BC16"/>
    <mergeCell ref="BD16:BJ16"/>
    <mergeCell ref="BK16:CC16"/>
    <mergeCell ref="CD16:CO16"/>
    <mergeCell ref="CP16:DE16"/>
    <mergeCell ref="DF16:DM16"/>
    <mergeCell ref="DN16:EC16"/>
    <mergeCell ref="ED16:EK16"/>
    <mergeCell ref="A17:V17"/>
    <mergeCell ref="W17:AK17"/>
    <mergeCell ref="AL17:AS17"/>
    <mergeCell ref="AT17:AX17"/>
    <mergeCell ref="AY17:BC17"/>
    <mergeCell ref="BD17:BJ17"/>
    <mergeCell ref="BK17:BR17"/>
    <mergeCell ref="BS17:BX17"/>
    <mergeCell ref="BY17:CC17"/>
    <mergeCell ref="CD17:CI17"/>
    <mergeCell ref="CJ17:CO17"/>
    <mergeCell ref="CP17:CW17"/>
    <mergeCell ref="CX17:DE17"/>
    <mergeCell ref="DF17:DM17"/>
    <mergeCell ref="DN17:DU17"/>
    <mergeCell ref="DV17:EC17"/>
    <mergeCell ref="ED17:EK17"/>
    <mergeCell ref="A18:V18"/>
    <mergeCell ref="W18:AK18"/>
    <mergeCell ref="AL18:AS18"/>
    <mergeCell ref="AT18:AX18"/>
    <mergeCell ref="AY18:BC18"/>
    <mergeCell ref="BD18:BJ18"/>
    <mergeCell ref="BK18:BR18"/>
    <mergeCell ref="BS18:BX18"/>
    <mergeCell ref="BY18:CC18"/>
    <mergeCell ref="CD18:CI18"/>
    <mergeCell ref="CJ18:CO18"/>
    <mergeCell ref="CP18:CW18"/>
    <mergeCell ref="CX18:DE18"/>
    <mergeCell ref="DF18:DM18"/>
    <mergeCell ref="DN18:DU18"/>
    <mergeCell ref="DV18:EC18"/>
    <mergeCell ref="ED18:EK18"/>
    <mergeCell ref="A19:V19"/>
    <mergeCell ref="W19:AK19"/>
    <mergeCell ref="AL19:AS19"/>
    <mergeCell ref="AT19:AX19"/>
    <mergeCell ref="AY19:BC19"/>
    <mergeCell ref="BD19:BJ19"/>
    <mergeCell ref="BK19:BR19"/>
    <mergeCell ref="BS19:BX19"/>
    <mergeCell ref="BY19:CC19"/>
    <mergeCell ref="CD19:CI19"/>
    <mergeCell ref="CJ19:CO19"/>
    <mergeCell ref="CP19:CW19"/>
    <mergeCell ref="CX19:DE19"/>
    <mergeCell ref="DF19:DM19"/>
    <mergeCell ref="DN19:DU19"/>
    <mergeCell ref="DV19:EC19"/>
    <mergeCell ref="ED19:EK19"/>
    <mergeCell ref="A20:V20"/>
    <mergeCell ref="W20:AK20"/>
    <mergeCell ref="AL20:AS20"/>
    <mergeCell ref="AT20:AX20"/>
    <mergeCell ref="AY20:BC20"/>
    <mergeCell ref="BD20:BJ20"/>
    <mergeCell ref="BK20:BR20"/>
    <mergeCell ref="BS20:BX20"/>
    <mergeCell ref="BY20:CC20"/>
    <mergeCell ref="CD20:CI20"/>
    <mergeCell ref="CJ20:CO20"/>
    <mergeCell ref="CP20:CW20"/>
    <mergeCell ref="CX20:DE20"/>
    <mergeCell ref="DF20:DM20"/>
    <mergeCell ref="DN20:DU20"/>
    <mergeCell ref="DV20:EC20"/>
    <mergeCell ref="ED20:EK20"/>
    <mergeCell ref="A21:V21"/>
    <mergeCell ref="W21:AK21"/>
    <mergeCell ref="AL21:AS21"/>
    <mergeCell ref="AT21:AX21"/>
    <mergeCell ref="AY21:BC21"/>
    <mergeCell ref="BD21:BJ21"/>
    <mergeCell ref="BK21:BR21"/>
    <mergeCell ref="BS21:BX21"/>
    <mergeCell ref="BY21:CC21"/>
    <mergeCell ref="CD21:CI21"/>
    <mergeCell ref="CJ21:CO21"/>
    <mergeCell ref="CP21:CW21"/>
    <mergeCell ref="CX21:DE21"/>
    <mergeCell ref="DF21:DM21"/>
    <mergeCell ref="DN21:DU21"/>
    <mergeCell ref="DV21:EC21"/>
    <mergeCell ref="ED21:EK21"/>
    <mergeCell ref="A22:V22"/>
    <mergeCell ref="W22:AK22"/>
    <mergeCell ref="AL22:AS22"/>
    <mergeCell ref="AT22:AX22"/>
    <mergeCell ref="AY22:BC22"/>
    <mergeCell ref="BD22:BJ22"/>
    <mergeCell ref="BK22:BR22"/>
    <mergeCell ref="BS22:BX22"/>
    <mergeCell ref="BY22:CC22"/>
    <mergeCell ref="CD22:CI22"/>
    <mergeCell ref="CJ22:CO22"/>
    <mergeCell ref="CP22:CW22"/>
    <mergeCell ref="CX22:DE22"/>
    <mergeCell ref="DF22:DM22"/>
    <mergeCell ref="DN22:DU22"/>
    <mergeCell ref="DV22:EC22"/>
    <mergeCell ref="ED22:EK22"/>
    <mergeCell ref="A23:V23"/>
    <mergeCell ref="A24:V24"/>
    <mergeCell ref="A25:V25"/>
    <mergeCell ref="W25:AK25"/>
    <mergeCell ref="AL25:AS25"/>
    <mergeCell ref="AT25:AX25"/>
    <mergeCell ref="AY25:BC25"/>
    <mergeCell ref="BD25:BJ25"/>
    <mergeCell ref="BK25:BR25"/>
    <mergeCell ref="BS25:BX25"/>
    <mergeCell ref="BY25:CC25"/>
    <mergeCell ref="CD25:CI25"/>
    <mergeCell ref="CJ25:CO25"/>
    <mergeCell ref="CP25:CW25"/>
    <mergeCell ref="CX25:DE25"/>
    <mergeCell ref="DF25:DM25"/>
    <mergeCell ref="DN25:DU25"/>
    <mergeCell ref="DV25:EC25"/>
    <mergeCell ref="ED25:EK25"/>
    <mergeCell ref="A26:V26"/>
    <mergeCell ref="W26:AK26"/>
    <mergeCell ref="AL26:AS26"/>
    <mergeCell ref="AT26:AX26"/>
    <mergeCell ref="AY26:BC26"/>
    <mergeCell ref="BD26:BJ26"/>
    <mergeCell ref="BK26:BR26"/>
    <mergeCell ref="BS26:BX26"/>
    <mergeCell ref="BY26:CC26"/>
    <mergeCell ref="CD26:CI26"/>
    <mergeCell ref="CJ26:CO26"/>
    <mergeCell ref="CP26:CW26"/>
    <mergeCell ref="CX26:DE26"/>
    <mergeCell ref="DF26:DM26"/>
    <mergeCell ref="DN26:DU26"/>
    <mergeCell ref="DV26:EC26"/>
    <mergeCell ref="ED26:EK26"/>
    <mergeCell ref="A27:V27"/>
    <mergeCell ref="A28:V28"/>
    <mergeCell ref="A29:V29"/>
    <mergeCell ref="W29:AK29"/>
    <mergeCell ref="AL29:AS29"/>
    <mergeCell ref="AT29:AX29"/>
    <mergeCell ref="AY29:BC29"/>
    <mergeCell ref="BD29:BJ29"/>
    <mergeCell ref="BK29:BR29"/>
    <mergeCell ref="BS29:BX29"/>
    <mergeCell ref="BY29:CC29"/>
    <mergeCell ref="CD29:CI29"/>
    <mergeCell ref="CJ29:CO29"/>
    <mergeCell ref="CP29:CW29"/>
    <mergeCell ref="CX29:DE29"/>
    <mergeCell ref="DF29:DM29"/>
    <mergeCell ref="DN29:DU29"/>
    <mergeCell ref="DV29:EC29"/>
    <mergeCell ref="ED29:EK29"/>
    <mergeCell ref="A30:V30"/>
    <mergeCell ref="A31:V31"/>
    <mergeCell ref="A32:V32"/>
    <mergeCell ref="A33:V33"/>
    <mergeCell ref="A34:V34"/>
    <mergeCell ref="W34:AK34"/>
    <mergeCell ref="AL34:AS34"/>
    <mergeCell ref="AT34:AX34"/>
    <mergeCell ref="AY34:BC34"/>
    <mergeCell ref="BD34:BJ34"/>
    <mergeCell ref="BK34:BR34"/>
    <mergeCell ref="BS34:BX34"/>
    <mergeCell ref="BY34:CC34"/>
    <mergeCell ref="CD34:CI34"/>
    <mergeCell ref="CJ34:CO34"/>
    <mergeCell ref="CP34:CW34"/>
    <mergeCell ref="CX34:DE34"/>
    <mergeCell ref="DF34:DM34"/>
    <mergeCell ref="DN34:DU34"/>
    <mergeCell ref="DV34:EC34"/>
    <mergeCell ref="ED34:EK34"/>
    <mergeCell ref="A35:V35"/>
    <mergeCell ref="A36:V36"/>
    <mergeCell ref="A37:V37"/>
    <mergeCell ref="A38:V38"/>
    <mergeCell ref="A39:V39"/>
    <mergeCell ref="W39:AK39"/>
    <mergeCell ref="AL39:AS39"/>
    <mergeCell ref="AT39:AX39"/>
    <mergeCell ref="AY39:BC39"/>
    <mergeCell ref="BD39:BJ39"/>
    <mergeCell ref="BK39:BR39"/>
    <mergeCell ref="BS39:BX39"/>
    <mergeCell ref="BY39:CC39"/>
    <mergeCell ref="CD39:CI39"/>
    <mergeCell ref="CJ39:CO39"/>
    <mergeCell ref="CP39:CW39"/>
    <mergeCell ref="CX39:DE39"/>
    <mergeCell ref="DF39:DM39"/>
    <mergeCell ref="DN39:DU39"/>
    <mergeCell ref="DV39:EC39"/>
    <mergeCell ref="ED39:EK39"/>
    <mergeCell ref="A40:V40"/>
    <mergeCell ref="A41:V41"/>
    <mergeCell ref="A42:V42"/>
    <mergeCell ref="A43:V43"/>
    <mergeCell ref="A44:V44"/>
    <mergeCell ref="W44:AK44"/>
    <mergeCell ref="AL44:AS44"/>
    <mergeCell ref="AT44:AX44"/>
    <mergeCell ref="AY44:BC44"/>
    <mergeCell ref="BD44:BJ44"/>
    <mergeCell ref="BK44:BR44"/>
    <mergeCell ref="BS44:BX44"/>
    <mergeCell ref="BY44:CC44"/>
    <mergeCell ref="CD44:CI44"/>
    <mergeCell ref="CJ44:CO44"/>
    <mergeCell ref="CP44:CW44"/>
    <mergeCell ref="CX44:DE44"/>
    <mergeCell ref="DF44:DM44"/>
    <mergeCell ref="DN44:DU44"/>
    <mergeCell ref="DV44:EC44"/>
    <mergeCell ref="ED44:EK44"/>
    <mergeCell ref="A45:V45"/>
    <mergeCell ref="W45:AK45"/>
    <mergeCell ref="AL45:AS45"/>
    <mergeCell ref="AT45:AX45"/>
    <mergeCell ref="AY45:BC45"/>
    <mergeCell ref="BD45:BJ45"/>
    <mergeCell ref="BK45:BR45"/>
    <mergeCell ref="BS45:BX45"/>
    <mergeCell ref="BY45:CC45"/>
    <mergeCell ref="CD45:CI45"/>
    <mergeCell ref="CJ45:CO45"/>
    <mergeCell ref="CP45:CW45"/>
    <mergeCell ref="CX45:DE45"/>
    <mergeCell ref="DF45:DM45"/>
    <mergeCell ref="DN45:DU45"/>
    <mergeCell ref="DV45:EC45"/>
    <mergeCell ref="ED45:EK45"/>
    <mergeCell ref="DW8:EK9"/>
    <mergeCell ref="W30:AK31"/>
    <mergeCell ref="AL30:AS31"/>
    <mergeCell ref="CP30:CW31"/>
    <mergeCell ref="CX30:DE31"/>
    <mergeCell ref="DF30:DM31"/>
    <mergeCell ref="DN30:DU31"/>
    <mergeCell ref="DV30:EC31"/>
    <mergeCell ref="ED30:EK31"/>
    <mergeCell ref="AT30:AX31"/>
    <mergeCell ref="AY30:BC31"/>
    <mergeCell ref="BD30:BJ31"/>
    <mergeCell ref="BK30:BR31"/>
    <mergeCell ref="AL40:AS41"/>
    <mergeCell ref="CP40:CW41"/>
    <mergeCell ref="CX40:DE41"/>
    <mergeCell ref="DF40:DM41"/>
    <mergeCell ref="DN40:DU41"/>
    <mergeCell ref="DV40:EC41"/>
    <mergeCell ref="ED40:EK41"/>
    <mergeCell ref="BD40:BJ41"/>
    <mergeCell ref="BK40:BR41"/>
    <mergeCell ref="BS40:BX41"/>
    <mergeCell ref="BY40:CC41"/>
    <mergeCell ref="CD40:CI41"/>
    <mergeCell ref="CJ40:CO41"/>
    <mergeCell ref="W40:AK41"/>
    <mergeCell ref="AT40:AX41"/>
    <mergeCell ref="AY40:BC41"/>
    <mergeCell ref="AL23:AS24"/>
    <mergeCell ref="CP23:CW24"/>
    <mergeCell ref="CX23:DE24"/>
    <mergeCell ref="DF23:DM24"/>
    <mergeCell ref="DN23:DU24"/>
    <mergeCell ref="DV23:EC24"/>
    <mergeCell ref="ED23:EK24"/>
    <mergeCell ref="CD23:CI24"/>
    <mergeCell ref="CJ23:CO24"/>
    <mergeCell ref="BY23:CC24"/>
    <mergeCell ref="CD27:CI28"/>
    <mergeCell ref="CJ27:CO28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AL27:AS28"/>
    <mergeCell ref="CP27:CW28"/>
    <mergeCell ref="CX27:DE28"/>
    <mergeCell ref="DF27:DM28"/>
    <mergeCell ref="DN27:DU28"/>
    <mergeCell ref="DV27:EC28"/>
    <mergeCell ref="ED27:EK28"/>
    <mergeCell ref="W32:AK33"/>
    <mergeCell ref="AL32:AS33"/>
    <mergeCell ref="CP32:CW33"/>
    <mergeCell ref="CX32:DE33"/>
    <mergeCell ref="DF32:DM33"/>
    <mergeCell ref="DN32:DU33"/>
    <mergeCell ref="DV32:EC33"/>
    <mergeCell ref="ED32:EK33"/>
    <mergeCell ref="AT32:AX33"/>
    <mergeCell ref="AY32:BC33"/>
    <mergeCell ref="BD32:BJ33"/>
    <mergeCell ref="BK32:BR33"/>
    <mergeCell ref="BS32:BX33"/>
    <mergeCell ref="W23:AK24"/>
    <mergeCell ref="AT23:AX24"/>
    <mergeCell ref="AY23:BC24"/>
    <mergeCell ref="BD23:BJ24"/>
    <mergeCell ref="BK23:BR24"/>
    <mergeCell ref="BS23:BX24"/>
    <mergeCell ref="W27:AK28"/>
    <mergeCell ref="BY32:CC33"/>
    <mergeCell ref="CD32:CI33"/>
    <mergeCell ref="CJ32:CO33"/>
    <mergeCell ref="W35:AK36"/>
    <mergeCell ref="AL35:AS36"/>
    <mergeCell ref="CP35:CW36"/>
    <mergeCell ref="CX35:DE36"/>
    <mergeCell ref="DF35:DM36"/>
    <mergeCell ref="DN35:DU36"/>
    <mergeCell ref="DV35:EC36"/>
    <mergeCell ref="ED35:EK36"/>
    <mergeCell ref="AT35:AX36"/>
    <mergeCell ref="AY35:BC36"/>
    <mergeCell ref="BD35:BJ36"/>
    <mergeCell ref="BK35:BR36"/>
    <mergeCell ref="BS35:BX36"/>
    <mergeCell ref="BY35:CC36"/>
    <mergeCell ref="CD35:CI36"/>
    <mergeCell ref="CJ35:CO36"/>
    <mergeCell ref="W37:AK38"/>
    <mergeCell ref="AL37:AS38"/>
    <mergeCell ref="CP37:CW38"/>
    <mergeCell ref="CX37:DE38"/>
    <mergeCell ref="DF37:DM38"/>
    <mergeCell ref="DN37:DU38"/>
    <mergeCell ref="DV37:EC38"/>
    <mergeCell ref="ED37:EK38"/>
    <mergeCell ref="AT37:AX38"/>
    <mergeCell ref="AY37:BC38"/>
    <mergeCell ref="BD37:BJ38"/>
    <mergeCell ref="BK37:BR38"/>
    <mergeCell ref="BS37:BX38"/>
    <mergeCell ref="BY37:CC38"/>
    <mergeCell ref="CD37:CI38"/>
    <mergeCell ref="CJ37:CO38"/>
    <mergeCell ref="W42:AK43"/>
    <mergeCell ref="AL42:AS43"/>
    <mergeCell ref="CP42:CW43"/>
    <mergeCell ref="CX42:DE43"/>
    <mergeCell ref="DF42:DM43"/>
    <mergeCell ref="DN42:DU43"/>
    <mergeCell ref="DV42:EC43"/>
    <mergeCell ref="ED42:EK43"/>
    <mergeCell ref="AT42:AX43"/>
    <mergeCell ref="AY42:BC43"/>
    <mergeCell ref="BD42:BJ43"/>
    <mergeCell ref="BK42:BR43"/>
    <mergeCell ref="BS42:BX43"/>
    <mergeCell ref="BY42:CC43"/>
    <mergeCell ref="CD42:CI43"/>
    <mergeCell ref="CJ42:CO43"/>
  </mergeCells>
  <pageMargins left="0.590277777777778" right="0.393055555555556" top="1.18055555555556" bottom="0.393055555555556" header="0.275" footer="0.275"/>
  <pageSetup paperSize="9" scale="65" orientation="landscape" horizontalDpi="600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49977111117893"/>
  </sheetPr>
  <dimension ref="A1:EK49"/>
  <sheetViews>
    <sheetView view="pageBreakPreview" zoomScaleNormal="100" workbookViewId="0">
      <selection activeCell="U46" sqref="U46"/>
    </sheetView>
  </sheetViews>
  <sheetFormatPr defaultColWidth="1.42222222222222" defaultRowHeight="15.75"/>
  <cols>
    <col min="1" max="16384" width="1.42222222222222" style="4"/>
  </cols>
  <sheetData>
    <row r="1" s="65" customFormat="1" ht="15" spans="1:141">
      <c r="A1" s="67" t="s">
        <v>639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="66" customFormat="1" ht="8.25"/>
    <row r="3" s="1" customFormat="1" ht="12.75" spans="1:141">
      <c r="A3" s="68" t="s">
        <v>465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1" t="s">
        <v>466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85"/>
      <c r="AJ3" s="68" t="s">
        <v>470</v>
      </c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1" t="s">
        <v>76</v>
      </c>
      <c r="AW3" s="68"/>
      <c r="AX3" s="68"/>
      <c r="AY3" s="68"/>
      <c r="AZ3" s="85"/>
      <c r="BA3" s="61" t="s">
        <v>606</v>
      </c>
      <c r="BB3" s="68"/>
      <c r="BC3" s="68"/>
      <c r="BD3" s="68"/>
      <c r="BE3" s="68"/>
      <c r="BF3" s="68"/>
      <c r="BG3" s="85"/>
      <c r="BH3" s="68" t="s">
        <v>607</v>
      </c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1" t="s">
        <v>640</v>
      </c>
      <c r="CB3" s="68"/>
      <c r="CC3" s="68"/>
      <c r="CD3" s="68"/>
      <c r="CE3" s="68"/>
      <c r="CF3" s="68"/>
      <c r="CG3" s="85"/>
      <c r="CH3" s="61" t="s">
        <v>609</v>
      </c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85"/>
      <c r="DF3" s="61" t="s">
        <v>610</v>
      </c>
      <c r="DG3" s="68"/>
      <c r="DH3" s="68"/>
      <c r="DI3" s="68"/>
      <c r="DJ3" s="68"/>
      <c r="DK3" s="68"/>
      <c r="DL3" s="68"/>
      <c r="DM3" s="85"/>
      <c r="DN3" s="68" t="s">
        <v>611</v>
      </c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85"/>
      <c r="ED3" s="68" t="s">
        <v>612</v>
      </c>
      <c r="EE3" s="68"/>
      <c r="EF3" s="68"/>
      <c r="EG3" s="68"/>
      <c r="EH3" s="68"/>
      <c r="EI3" s="68"/>
      <c r="EJ3" s="68"/>
      <c r="EK3" s="68"/>
    </row>
    <row r="4" s="1" customFormat="1" ht="12.75" spans="1:14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78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8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78" t="s">
        <v>82</v>
      </c>
      <c r="AW4" s="87"/>
      <c r="AX4" s="87"/>
      <c r="AY4" s="87"/>
      <c r="AZ4" s="88"/>
      <c r="BA4" s="78" t="s">
        <v>613</v>
      </c>
      <c r="BB4" s="87"/>
      <c r="BC4" s="87"/>
      <c r="BD4" s="87"/>
      <c r="BE4" s="87"/>
      <c r="BF4" s="87"/>
      <c r="BG4" s="88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78" t="s">
        <v>641</v>
      </c>
      <c r="CB4" s="87"/>
      <c r="CC4" s="87"/>
      <c r="CD4" s="87"/>
      <c r="CE4" s="87"/>
      <c r="CF4" s="87"/>
      <c r="CG4" s="88"/>
      <c r="CH4" s="78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8"/>
      <c r="DF4" s="78" t="s">
        <v>614</v>
      </c>
      <c r="DG4" s="87"/>
      <c r="DH4" s="87"/>
      <c r="DI4" s="87"/>
      <c r="DJ4" s="87"/>
      <c r="DK4" s="87"/>
      <c r="DL4" s="87"/>
      <c r="DM4" s="88"/>
      <c r="DN4" s="87" t="s">
        <v>642</v>
      </c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8"/>
      <c r="ED4" s="87" t="s">
        <v>616</v>
      </c>
      <c r="EE4" s="87"/>
      <c r="EF4" s="87"/>
      <c r="EG4" s="87"/>
      <c r="EH4" s="87"/>
      <c r="EI4" s="87"/>
      <c r="EJ4" s="87"/>
      <c r="EK4" s="87"/>
    </row>
    <row r="5" s="1" customFormat="1" ht="12.75" spans="1:14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78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78"/>
      <c r="AW5" s="87"/>
      <c r="AX5" s="87"/>
      <c r="AY5" s="87"/>
      <c r="AZ5" s="88"/>
      <c r="BA5" s="78" t="s">
        <v>595</v>
      </c>
      <c r="BB5" s="87"/>
      <c r="BC5" s="87"/>
      <c r="BD5" s="87"/>
      <c r="BE5" s="87"/>
      <c r="BF5" s="87"/>
      <c r="BG5" s="88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78" t="s">
        <v>643</v>
      </c>
      <c r="CB5" s="87"/>
      <c r="CC5" s="87"/>
      <c r="CD5" s="87"/>
      <c r="CE5" s="87"/>
      <c r="CF5" s="87"/>
      <c r="CG5" s="88"/>
      <c r="CH5" s="79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89"/>
      <c r="DF5" s="78" t="s">
        <v>621</v>
      </c>
      <c r="DG5" s="87"/>
      <c r="DH5" s="87"/>
      <c r="DI5" s="87"/>
      <c r="DJ5" s="87"/>
      <c r="DK5" s="87"/>
      <c r="DL5" s="87"/>
      <c r="DM5" s="88"/>
      <c r="DN5" s="87" t="s">
        <v>595</v>
      </c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8"/>
      <c r="ED5" s="87" t="s">
        <v>623</v>
      </c>
      <c r="EE5" s="87"/>
      <c r="EF5" s="87"/>
      <c r="EG5" s="87"/>
      <c r="EH5" s="87"/>
      <c r="EI5" s="87"/>
      <c r="EJ5" s="87"/>
      <c r="EK5" s="87"/>
    </row>
    <row r="6" s="1" customFormat="1" ht="12.75" spans="1:14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78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61" t="s">
        <v>557</v>
      </c>
      <c r="AK6" s="68"/>
      <c r="AL6" s="68"/>
      <c r="AM6" s="68"/>
      <c r="AN6" s="68"/>
      <c r="AO6" s="68"/>
      <c r="AP6" s="85"/>
      <c r="AQ6" s="61" t="s">
        <v>474</v>
      </c>
      <c r="AR6" s="68"/>
      <c r="AS6" s="68"/>
      <c r="AT6" s="68"/>
      <c r="AU6" s="85"/>
      <c r="AV6" s="78"/>
      <c r="AW6" s="87"/>
      <c r="AX6" s="87"/>
      <c r="AY6" s="87"/>
      <c r="AZ6" s="88"/>
      <c r="BA6" s="78"/>
      <c r="BB6" s="87"/>
      <c r="BC6" s="87"/>
      <c r="BD6" s="87"/>
      <c r="BE6" s="87"/>
      <c r="BF6" s="87"/>
      <c r="BG6" s="88"/>
      <c r="BH6" s="61" t="s">
        <v>557</v>
      </c>
      <c r="BI6" s="68"/>
      <c r="BJ6" s="68"/>
      <c r="BK6" s="68"/>
      <c r="BL6" s="68"/>
      <c r="BM6" s="68"/>
      <c r="BN6" s="68"/>
      <c r="BO6" s="85"/>
      <c r="BP6" s="61" t="s">
        <v>20</v>
      </c>
      <c r="BQ6" s="68"/>
      <c r="BR6" s="68"/>
      <c r="BS6" s="68"/>
      <c r="BT6" s="68"/>
      <c r="BU6" s="85"/>
      <c r="BV6" s="61" t="s">
        <v>474</v>
      </c>
      <c r="BW6" s="68"/>
      <c r="BX6" s="68"/>
      <c r="BY6" s="68"/>
      <c r="BZ6" s="68"/>
      <c r="CA6" s="78" t="s">
        <v>625</v>
      </c>
      <c r="CB6" s="87"/>
      <c r="CC6" s="87"/>
      <c r="CD6" s="87"/>
      <c r="CE6" s="87"/>
      <c r="CF6" s="87"/>
      <c r="CG6" s="88"/>
      <c r="CH6" s="68" t="s">
        <v>619</v>
      </c>
      <c r="CI6" s="68"/>
      <c r="CJ6" s="68"/>
      <c r="CK6" s="68"/>
      <c r="CL6" s="68"/>
      <c r="CM6" s="68"/>
      <c r="CN6" s="68"/>
      <c r="CO6" s="85"/>
      <c r="CP6" s="61" t="s">
        <v>620</v>
      </c>
      <c r="CQ6" s="68"/>
      <c r="CR6" s="68"/>
      <c r="CS6" s="68"/>
      <c r="CT6" s="68"/>
      <c r="CU6" s="68"/>
      <c r="CV6" s="68"/>
      <c r="CW6" s="85"/>
      <c r="CX6" s="61" t="s">
        <v>644</v>
      </c>
      <c r="CY6" s="68"/>
      <c r="CZ6" s="68"/>
      <c r="DA6" s="68"/>
      <c r="DB6" s="68"/>
      <c r="DC6" s="68"/>
      <c r="DD6" s="68"/>
      <c r="DE6" s="85"/>
      <c r="DF6" s="78" t="s">
        <v>645</v>
      </c>
      <c r="DG6" s="87"/>
      <c r="DH6" s="87"/>
      <c r="DI6" s="87"/>
      <c r="DJ6" s="87"/>
      <c r="DK6" s="87"/>
      <c r="DL6" s="87"/>
      <c r="DM6" s="88"/>
      <c r="DN6" s="61" t="s">
        <v>622</v>
      </c>
      <c r="DO6" s="68"/>
      <c r="DP6" s="68"/>
      <c r="DQ6" s="68"/>
      <c r="DR6" s="68"/>
      <c r="DS6" s="68"/>
      <c r="DT6" s="68"/>
      <c r="DU6" s="85"/>
      <c r="DV6" s="61" t="s">
        <v>622</v>
      </c>
      <c r="DW6" s="68"/>
      <c r="DX6" s="68"/>
      <c r="DY6" s="68"/>
      <c r="DZ6" s="68"/>
      <c r="EA6" s="68"/>
      <c r="EB6" s="68"/>
      <c r="EC6" s="85"/>
      <c r="ED6" s="87" t="s">
        <v>491</v>
      </c>
      <c r="EE6" s="87"/>
      <c r="EF6" s="87"/>
      <c r="EG6" s="87"/>
      <c r="EH6" s="87"/>
      <c r="EI6" s="87"/>
      <c r="EJ6" s="87"/>
      <c r="EK6" s="87"/>
    </row>
    <row r="7" s="1" customFormat="1" ht="12.75" spans="1:14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78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8"/>
      <c r="AJ7" s="78" t="s">
        <v>559</v>
      </c>
      <c r="AK7" s="87"/>
      <c r="AL7" s="87"/>
      <c r="AM7" s="87"/>
      <c r="AN7" s="87"/>
      <c r="AO7" s="87"/>
      <c r="AP7" s="88"/>
      <c r="AQ7" s="78" t="s">
        <v>624</v>
      </c>
      <c r="AR7" s="87"/>
      <c r="AS7" s="87"/>
      <c r="AT7" s="87"/>
      <c r="AU7" s="88"/>
      <c r="AV7" s="78"/>
      <c r="AW7" s="87"/>
      <c r="AX7" s="87"/>
      <c r="AY7" s="87"/>
      <c r="AZ7" s="88"/>
      <c r="BA7" s="78"/>
      <c r="BB7" s="87"/>
      <c r="BC7" s="87"/>
      <c r="BD7" s="87"/>
      <c r="BE7" s="87"/>
      <c r="BF7" s="87"/>
      <c r="BG7" s="88"/>
      <c r="BH7" s="78" t="s">
        <v>559</v>
      </c>
      <c r="BI7" s="87"/>
      <c r="BJ7" s="87"/>
      <c r="BK7" s="87"/>
      <c r="BL7" s="87"/>
      <c r="BM7" s="87"/>
      <c r="BN7" s="87"/>
      <c r="BO7" s="88"/>
      <c r="BP7" s="78"/>
      <c r="BQ7" s="87"/>
      <c r="BR7" s="87"/>
      <c r="BS7" s="87"/>
      <c r="BT7" s="87"/>
      <c r="BU7" s="88"/>
      <c r="BV7" s="78" t="s">
        <v>624</v>
      </c>
      <c r="BW7" s="87"/>
      <c r="BX7" s="87"/>
      <c r="BY7" s="87"/>
      <c r="BZ7" s="87"/>
      <c r="CA7" s="78" t="s">
        <v>646</v>
      </c>
      <c r="CB7" s="87"/>
      <c r="CC7" s="87"/>
      <c r="CD7" s="87"/>
      <c r="CE7" s="87"/>
      <c r="CF7" s="87"/>
      <c r="CG7" s="88"/>
      <c r="CH7" s="87" t="s">
        <v>626</v>
      </c>
      <c r="CI7" s="87"/>
      <c r="CJ7" s="87"/>
      <c r="CK7" s="87"/>
      <c r="CL7" s="87"/>
      <c r="CM7" s="87"/>
      <c r="CN7" s="87"/>
      <c r="CO7" s="88"/>
      <c r="CP7" s="78" t="s">
        <v>647</v>
      </c>
      <c r="CQ7" s="87"/>
      <c r="CR7" s="87"/>
      <c r="CS7" s="87"/>
      <c r="CT7" s="87"/>
      <c r="CU7" s="87"/>
      <c r="CV7" s="87"/>
      <c r="CW7" s="88"/>
      <c r="CX7" s="78" t="s">
        <v>648</v>
      </c>
      <c r="CY7" s="87"/>
      <c r="CZ7" s="87"/>
      <c r="DA7" s="87"/>
      <c r="DB7" s="87"/>
      <c r="DC7" s="87"/>
      <c r="DD7" s="87"/>
      <c r="DE7" s="88"/>
      <c r="DF7" s="78" t="s">
        <v>649</v>
      </c>
      <c r="DG7" s="87"/>
      <c r="DH7" s="87"/>
      <c r="DI7" s="87"/>
      <c r="DJ7" s="87"/>
      <c r="DK7" s="87"/>
      <c r="DL7" s="87"/>
      <c r="DM7" s="88"/>
      <c r="DN7" s="78" t="s">
        <v>629</v>
      </c>
      <c r="DO7" s="87"/>
      <c r="DP7" s="87"/>
      <c r="DQ7" s="87"/>
      <c r="DR7" s="87"/>
      <c r="DS7" s="87"/>
      <c r="DT7" s="87"/>
      <c r="DU7" s="88"/>
      <c r="DV7" s="78" t="s">
        <v>630</v>
      </c>
      <c r="DW7" s="87"/>
      <c r="DX7" s="87"/>
      <c r="DY7" s="87"/>
      <c r="DZ7" s="87"/>
      <c r="EA7" s="87"/>
      <c r="EB7" s="87"/>
      <c r="EC7" s="88"/>
      <c r="ED7" s="87"/>
      <c r="EE7" s="87"/>
      <c r="EF7" s="87"/>
      <c r="EG7" s="87"/>
      <c r="EH7" s="87"/>
      <c r="EI7" s="87"/>
      <c r="EJ7" s="87"/>
      <c r="EK7" s="87"/>
    </row>
    <row r="8" s="1" customFormat="1" ht="12.75" spans="1:14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78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78"/>
      <c r="AK8" s="87"/>
      <c r="AL8" s="87"/>
      <c r="AM8" s="87"/>
      <c r="AN8" s="87"/>
      <c r="AO8" s="87"/>
      <c r="AP8" s="88"/>
      <c r="AQ8" s="78" t="s">
        <v>94</v>
      </c>
      <c r="AR8" s="87"/>
      <c r="AS8" s="87"/>
      <c r="AT8" s="87"/>
      <c r="AU8" s="88"/>
      <c r="AV8" s="78"/>
      <c r="AW8" s="87"/>
      <c r="AX8" s="87"/>
      <c r="AY8" s="87"/>
      <c r="AZ8" s="88"/>
      <c r="BA8" s="78"/>
      <c r="BB8" s="87"/>
      <c r="BC8" s="87"/>
      <c r="BD8" s="87"/>
      <c r="BE8" s="87"/>
      <c r="BF8" s="87"/>
      <c r="BG8" s="88"/>
      <c r="BH8" s="78"/>
      <c r="BI8" s="87"/>
      <c r="BJ8" s="87"/>
      <c r="BK8" s="87"/>
      <c r="BL8" s="87"/>
      <c r="BM8" s="87"/>
      <c r="BN8" s="87"/>
      <c r="BO8" s="88"/>
      <c r="BP8" s="78"/>
      <c r="BQ8" s="87"/>
      <c r="BR8" s="87"/>
      <c r="BS8" s="87"/>
      <c r="BT8" s="87"/>
      <c r="BU8" s="88"/>
      <c r="BV8" s="78" t="s">
        <v>631</v>
      </c>
      <c r="BW8" s="87"/>
      <c r="BX8" s="87"/>
      <c r="BY8" s="87"/>
      <c r="BZ8" s="87"/>
      <c r="CA8" s="78"/>
      <c r="CB8" s="87"/>
      <c r="CC8" s="87"/>
      <c r="CD8" s="87"/>
      <c r="CE8" s="87"/>
      <c r="CF8" s="87"/>
      <c r="CG8" s="88"/>
      <c r="CH8" s="87" t="s">
        <v>647</v>
      </c>
      <c r="CI8" s="87"/>
      <c r="CJ8" s="87"/>
      <c r="CK8" s="87"/>
      <c r="CL8" s="87"/>
      <c r="CM8" s="87"/>
      <c r="CN8" s="87"/>
      <c r="CO8" s="88"/>
      <c r="CP8" s="78"/>
      <c r="CQ8" s="87"/>
      <c r="CR8" s="87"/>
      <c r="CS8" s="87"/>
      <c r="CT8" s="87"/>
      <c r="CU8" s="87"/>
      <c r="CV8" s="87"/>
      <c r="CW8" s="88"/>
      <c r="CX8" s="78"/>
      <c r="CY8" s="87"/>
      <c r="CZ8" s="87"/>
      <c r="DA8" s="87"/>
      <c r="DB8" s="87"/>
      <c r="DC8" s="87"/>
      <c r="DD8" s="87"/>
      <c r="DE8" s="88"/>
      <c r="DF8" s="78" t="s">
        <v>595</v>
      </c>
      <c r="DG8" s="87"/>
      <c r="DH8" s="87"/>
      <c r="DI8" s="87"/>
      <c r="DJ8" s="87"/>
      <c r="DK8" s="87"/>
      <c r="DL8" s="87"/>
      <c r="DM8" s="88"/>
      <c r="DN8" s="78" t="s">
        <v>634</v>
      </c>
      <c r="DO8" s="87"/>
      <c r="DP8" s="87"/>
      <c r="DQ8" s="87"/>
      <c r="DR8" s="87"/>
      <c r="DS8" s="87"/>
      <c r="DT8" s="87"/>
      <c r="DU8" s="88"/>
      <c r="DV8" s="78" t="s">
        <v>408</v>
      </c>
      <c r="DW8" s="87"/>
      <c r="DX8" s="87"/>
      <c r="DY8" s="87"/>
      <c r="DZ8" s="87"/>
      <c r="EA8" s="87"/>
      <c r="EB8" s="87"/>
      <c r="EC8" s="88"/>
      <c r="ED8" s="87"/>
      <c r="EE8" s="87"/>
      <c r="EF8" s="87"/>
      <c r="EG8" s="87"/>
      <c r="EH8" s="87"/>
      <c r="EI8" s="87"/>
      <c r="EJ8" s="87"/>
      <c r="EK8" s="87"/>
    </row>
    <row r="9" s="1" customFormat="1" ht="12.75" customHeight="1" spans="1:14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9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89"/>
      <c r="AJ9" s="79"/>
      <c r="AK9" s="70"/>
      <c r="AL9" s="70"/>
      <c r="AM9" s="70"/>
      <c r="AN9" s="70"/>
      <c r="AO9" s="70"/>
      <c r="AP9" s="89"/>
      <c r="AQ9" s="79"/>
      <c r="AR9" s="70"/>
      <c r="AS9" s="70"/>
      <c r="AT9" s="70"/>
      <c r="AU9" s="89"/>
      <c r="AV9" s="79"/>
      <c r="AW9" s="70"/>
      <c r="AX9" s="70"/>
      <c r="AY9" s="70"/>
      <c r="AZ9" s="89"/>
      <c r="BA9" s="79"/>
      <c r="BB9" s="70"/>
      <c r="BC9" s="70"/>
      <c r="BD9" s="70"/>
      <c r="BE9" s="70"/>
      <c r="BF9" s="70"/>
      <c r="BG9" s="89"/>
      <c r="BH9" s="79"/>
      <c r="BI9" s="70"/>
      <c r="BJ9" s="70"/>
      <c r="BK9" s="70"/>
      <c r="BL9" s="70"/>
      <c r="BM9" s="70"/>
      <c r="BN9" s="70"/>
      <c r="BO9" s="89"/>
      <c r="BP9" s="79"/>
      <c r="BQ9" s="70"/>
      <c r="BR9" s="70"/>
      <c r="BS9" s="70"/>
      <c r="BT9" s="70"/>
      <c r="BU9" s="89"/>
      <c r="BV9" s="79"/>
      <c r="BW9" s="70"/>
      <c r="BX9" s="70"/>
      <c r="BY9" s="70"/>
      <c r="BZ9" s="70"/>
      <c r="CA9" s="79"/>
      <c r="CB9" s="70"/>
      <c r="CC9" s="70"/>
      <c r="CD9" s="70"/>
      <c r="CE9" s="70"/>
      <c r="CF9" s="70"/>
      <c r="CG9" s="89"/>
      <c r="CH9" s="70"/>
      <c r="CI9" s="70"/>
      <c r="CJ9" s="70"/>
      <c r="CK9" s="70"/>
      <c r="CL9" s="70"/>
      <c r="CM9" s="70"/>
      <c r="CN9" s="70"/>
      <c r="CO9" s="89"/>
      <c r="CP9" s="79"/>
      <c r="CQ9" s="70"/>
      <c r="CR9" s="70"/>
      <c r="CS9" s="70"/>
      <c r="CT9" s="70"/>
      <c r="CU9" s="70"/>
      <c r="CV9" s="70"/>
      <c r="CW9" s="89"/>
      <c r="CX9" s="79"/>
      <c r="CY9" s="70"/>
      <c r="CZ9" s="70"/>
      <c r="DA9" s="70"/>
      <c r="DB9" s="70"/>
      <c r="DC9" s="70"/>
      <c r="DD9" s="70"/>
      <c r="DE9" s="89"/>
      <c r="DF9" s="79" t="s">
        <v>627</v>
      </c>
      <c r="DG9" s="70"/>
      <c r="DH9" s="70"/>
      <c r="DI9" s="70"/>
      <c r="DJ9" s="70"/>
      <c r="DK9" s="70"/>
      <c r="DL9" s="70"/>
      <c r="DM9" s="89"/>
      <c r="DN9" s="153" t="s">
        <v>635</v>
      </c>
      <c r="DO9" s="17"/>
      <c r="DP9" s="17"/>
      <c r="DQ9" s="17"/>
      <c r="DR9" s="17"/>
      <c r="DS9" s="17"/>
      <c r="DT9" s="17"/>
      <c r="DU9" s="151"/>
      <c r="DV9" s="153" t="s">
        <v>636</v>
      </c>
      <c r="DW9" s="17"/>
      <c r="DX9" s="17"/>
      <c r="DY9" s="17"/>
      <c r="DZ9" s="17"/>
      <c r="EA9" s="17"/>
      <c r="EB9" s="17"/>
      <c r="EC9" s="151"/>
      <c r="ED9" s="70"/>
      <c r="EE9" s="70"/>
      <c r="EF9" s="70"/>
      <c r="EG9" s="70"/>
      <c r="EH9" s="70"/>
      <c r="EI9" s="70"/>
      <c r="EJ9" s="70"/>
      <c r="EK9" s="70"/>
    </row>
    <row r="10" s="1" customFormat="1" ht="13.5" spans="1:141">
      <c r="A10" s="9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3">
        <v>2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>
        <v>4</v>
      </c>
      <c r="AK10" s="23"/>
      <c r="AL10" s="23"/>
      <c r="AM10" s="23"/>
      <c r="AN10" s="23"/>
      <c r="AO10" s="23"/>
      <c r="AP10" s="23"/>
      <c r="AQ10" s="23">
        <v>5</v>
      </c>
      <c r="AR10" s="23"/>
      <c r="AS10" s="23"/>
      <c r="AT10" s="23"/>
      <c r="AU10" s="23"/>
      <c r="AV10" s="23">
        <v>6</v>
      </c>
      <c r="AW10" s="23"/>
      <c r="AX10" s="23"/>
      <c r="AY10" s="23"/>
      <c r="AZ10" s="23"/>
      <c r="BA10" s="23">
        <v>7</v>
      </c>
      <c r="BB10" s="23"/>
      <c r="BC10" s="23"/>
      <c r="BD10" s="23"/>
      <c r="BE10" s="23"/>
      <c r="BF10" s="23"/>
      <c r="BG10" s="23"/>
      <c r="BH10" s="23">
        <v>8</v>
      </c>
      <c r="BI10" s="23"/>
      <c r="BJ10" s="23"/>
      <c r="BK10" s="23"/>
      <c r="BL10" s="23"/>
      <c r="BM10" s="23"/>
      <c r="BN10" s="23"/>
      <c r="BO10" s="23"/>
      <c r="BP10" s="23">
        <v>9</v>
      </c>
      <c r="BQ10" s="23"/>
      <c r="BR10" s="23"/>
      <c r="BS10" s="23"/>
      <c r="BT10" s="23"/>
      <c r="BU10" s="23"/>
      <c r="BV10" s="23">
        <v>10</v>
      </c>
      <c r="BW10" s="23"/>
      <c r="BX10" s="23"/>
      <c r="BY10" s="23"/>
      <c r="BZ10" s="23"/>
      <c r="CA10" s="183">
        <v>11</v>
      </c>
      <c r="CB10" s="183"/>
      <c r="CC10" s="183"/>
      <c r="CD10" s="183"/>
      <c r="CE10" s="183"/>
      <c r="CF10" s="183"/>
      <c r="CG10" s="183"/>
      <c r="CH10" s="23">
        <v>12</v>
      </c>
      <c r="CI10" s="23"/>
      <c r="CJ10" s="23"/>
      <c r="CK10" s="23"/>
      <c r="CL10" s="23"/>
      <c r="CM10" s="23"/>
      <c r="CN10" s="23"/>
      <c r="CO10" s="23"/>
      <c r="CP10" s="23">
        <v>13</v>
      </c>
      <c r="CQ10" s="23"/>
      <c r="CR10" s="23"/>
      <c r="CS10" s="23"/>
      <c r="CT10" s="23"/>
      <c r="CU10" s="23"/>
      <c r="CV10" s="23"/>
      <c r="CW10" s="23"/>
      <c r="CX10" s="23">
        <v>14</v>
      </c>
      <c r="CY10" s="23"/>
      <c r="CZ10" s="23"/>
      <c r="DA10" s="23"/>
      <c r="DB10" s="23"/>
      <c r="DC10" s="23"/>
      <c r="DD10" s="23"/>
      <c r="DE10" s="23"/>
      <c r="DF10" s="23">
        <v>15</v>
      </c>
      <c r="DG10" s="23"/>
      <c r="DH10" s="23"/>
      <c r="DI10" s="23"/>
      <c r="DJ10" s="23"/>
      <c r="DK10" s="23"/>
      <c r="DL10" s="23"/>
      <c r="DM10" s="23"/>
      <c r="DN10" s="23">
        <v>16</v>
      </c>
      <c r="DO10" s="23"/>
      <c r="DP10" s="23"/>
      <c r="DQ10" s="23"/>
      <c r="DR10" s="23"/>
      <c r="DS10" s="23"/>
      <c r="DT10" s="23"/>
      <c r="DU10" s="23"/>
      <c r="DV10" s="23">
        <v>17</v>
      </c>
      <c r="DW10" s="23"/>
      <c r="DX10" s="23"/>
      <c r="DY10" s="23"/>
      <c r="DZ10" s="23"/>
      <c r="EA10" s="23"/>
      <c r="EB10" s="23"/>
      <c r="EC10" s="23"/>
      <c r="ED10" s="23">
        <v>18</v>
      </c>
      <c r="EE10" s="23"/>
      <c r="EF10" s="23"/>
      <c r="EG10" s="23"/>
      <c r="EH10" s="23"/>
      <c r="EI10" s="23"/>
      <c r="EJ10" s="23"/>
      <c r="EK10" s="61"/>
    </row>
    <row r="11" s="1" customFormat="1" ht="15" customHeight="1" spans="1:141">
      <c r="A11" s="11" t="s">
        <v>500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6" t="s">
        <v>108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24" t="s">
        <v>108</v>
      </c>
      <c r="AK11" s="24"/>
      <c r="AL11" s="24"/>
      <c r="AM11" s="24"/>
      <c r="AN11" s="24"/>
      <c r="AO11" s="24"/>
      <c r="AP11" s="24"/>
      <c r="AQ11" s="36" t="s">
        <v>108</v>
      </c>
      <c r="AR11" s="36"/>
      <c r="AS11" s="36"/>
      <c r="AT11" s="36"/>
      <c r="AU11" s="44"/>
      <c r="AV11" s="38" t="s">
        <v>97</v>
      </c>
      <c r="AW11" s="47"/>
      <c r="AX11" s="47"/>
      <c r="AY11" s="47"/>
      <c r="AZ11" s="47"/>
      <c r="BA11" s="51"/>
      <c r="BB11" s="51"/>
      <c r="BC11" s="51"/>
      <c r="BD11" s="51"/>
      <c r="BE11" s="51"/>
      <c r="BF11" s="51"/>
      <c r="BG11" s="51"/>
      <c r="BH11" s="208"/>
      <c r="BI11" s="208"/>
      <c r="BJ11" s="208"/>
      <c r="BK11" s="208"/>
      <c r="BL11" s="208"/>
      <c r="BM11" s="208"/>
      <c r="BN11" s="208"/>
      <c r="BO11" s="208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1"/>
      <c r="CB11" s="51"/>
      <c r="CC11" s="51"/>
      <c r="CD11" s="51"/>
      <c r="CE11" s="51"/>
      <c r="CF11" s="51"/>
      <c r="CG11" s="51"/>
      <c r="CH11" s="208"/>
      <c r="CI11" s="208"/>
      <c r="CJ11" s="208"/>
      <c r="CK11" s="208"/>
      <c r="CL11" s="208"/>
      <c r="CM11" s="208"/>
      <c r="CN11" s="208"/>
      <c r="CO11" s="208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210"/>
    </row>
    <row r="12" s="1" customFormat="1" ht="12.75" spans="1:141">
      <c r="A12" s="12" t="s">
        <v>202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5"/>
      <c r="AK12" s="25"/>
      <c r="AL12" s="25"/>
      <c r="AM12" s="25"/>
      <c r="AN12" s="25"/>
      <c r="AO12" s="25"/>
      <c r="AP12" s="25"/>
      <c r="AQ12" s="30"/>
      <c r="AR12" s="30"/>
      <c r="AS12" s="30"/>
      <c r="AT12" s="30"/>
      <c r="AU12" s="43"/>
      <c r="AV12" s="42" t="s">
        <v>505</v>
      </c>
      <c r="AW12" s="36"/>
      <c r="AX12" s="36"/>
      <c r="AY12" s="36"/>
      <c r="AZ12" s="36"/>
      <c r="BA12" s="52"/>
      <c r="BB12" s="52"/>
      <c r="BC12" s="52"/>
      <c r="BD12" s="52"/>
      <c r="BE12" s="52"/>
      <c r="BF12" s="52"/>
      <c r="BG12" s="52"/>
      <c r="BH12" s="25"/>
      <c r="BI12" s="25"/>
      <c r="BJ12" s="25"/>
      <c r="BK12" s="25"/>
      <c r="BL12" s="25"/>
      <c r="BM12" s="25"/>
      <c r="BN12" s="25"/>
      <c r="BO12" s="25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52"/>
      <c r="CB12" s="52"/>
      <c r="CC12" s="52"/>
      <c r="CD12" s="52"/>
      <c r="CE12" s="52"/>
      <c r="CF12" s="52"/>
      <c r="CG12" s="52"/>
      <c r="CH12" s="25"/>
      <c r="CI12" s="25"/>
      <c r="CJ12" s="25"/>
      <c r="CK12" s="25"/>
      <c r="CL12" s="25"/>
      <c r="CM12" s="25"/>
      <c r="CN12" s="25"/>
      <c r="CO12" s="25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96"/>
    </row>
    <row r="13" s="1" customFormat="1" ht="12.75" spans="1:14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5"/>
      <c r="AK13" s="25"/>
      <c r="AL13" s="25"/>
      <c r="AM13" s="25"/>
      <c r="AN13" s="25"/>
      <c r="AO13" s="25"/>
      <c r="AP13" s="25"/>
      <c r="AQ13" s="30"/>
      <c r="AR13" s="30"/>
      <c r="AS13" s="30"/>
      <c r="AT13" s="30"/>
      <c r="AU13" s="43"/>
      <c r="AV13" s="42"/>
      <c r="AW13" s="36"/>
      <c r="AX13" s="36"/>
      <c r="AY13" s="36"/>
      <c r="AZ13" s="36"/>
      <c r="BA13" s="52"/>
      <c r="BB13" s="52"/>
      <c r="BC13" s="52"/>
      <c r="BD13" s="52"/>
      <c r="BE13" s="52"/>
      <c r="BF13" s="52"/>
      <c r="BG13" s="52"/>
      <c r="BH13" s="25"/>
      <c r="BI13" s="25"/>
      <c r="BJ13" s="25"/>
      <c r="BK13" s="25"/>
      <c r="BL13" s="25"/>
      <c r="BM13" s="25"/>
      <c r="BN13" s="25"/>
      <c r="BO13" s="25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52"/>
      <c r="CB13" s="52"/>
      <c r="CC13" s="52"/>
      <c r="CD13" s="52"/>
      <c r="CE13" s="52"/>
      <c r="CF13" s="52"/>
      <c r="CG13" s="52"/>
      <c r="CH13" s="25"/>
      <c r="CI13" s="25"/>
      <c r="CJ13" s="25"/>
      <c r="CK13" s="25"/>
      <c r="CL13" s="25"/>
      <c r="CM13" s="25"/>
      <c r="CN13" s="25"/>
      <c r="CO13" s="25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96"/>
    </row>
    <row r="14" s="1" customFormat="1" ht="15" customHeight="1" spans="1:14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25"/>
      <c r="AK14" s="25"/>
      <c r="AL14" s="25"/>
      <c r="AM14" s="25"/>
      <c r="AN14" s="25"/>
      <c r="AO14" s="25"/>
      <c r="AP14" s="25"/>
      <c r="AQ14" s="30"/>
      <c r="AR14" s="30"/>
      <c r="AS14" s="30"/>
      <c r="AT14" s="30"/>
      <c r="AU14" s="43"/>
      <c r="AV14" s="42"/>
      <c r="AW14" s="36"/>
      <c r="AX14" s="36"/>
      <c r="AY14" s="36"/>
      <c r="AZ14" s="36"/>
      <c r="BA14" s="52"/>
      <c r="BB14" s="52"/>
      <c r="BC14" s="52"/>
      <c r="BD14" s="52"/>
      <c r="BE14" s="52"/>
      <c r="BF14" s="52"/>
      <c r="BG14" s="52"/>
      <c r="BH14" s="25"/>
      <c r="BI14" s="25"/>
      <c r="BJ14" s="25"/>
      <c r="BK14" s="25"/>
      <c r="BL14" s="25"/>
      <c r="BM14" s="25"/>
      <c r="BN14" s="25"/>
      <c r="BO14" s="25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52"/>
      <c r="CB14" s="52"/>
      <c r="CC14" s="52"/>
      <c r="CD14" s="52"/>
      <c r="CE14" s="52"/>
      <c r="CF14" s="52"/>
      <c r="CG14" s="52"/>
      <c r="CH14" s="25"/>
      <c r="CI14" s="25"/>
      <c r="CJ14" s="25"/>
      <c r="CK14" s="25"/>
      <c r="CL14" s="25"/>
      <c r="CM14" s="25"/>
      <c r="CN14" s="25"/>
      <c r="CO14" s="25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96"/>
    </row>
    <row r="15" s="1" customFormat="1" ht="15" customHeight="1" spans="1:141">
      <c r="A15" s="11" t="s">
        <v>507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36" t="s">
        <v>108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24" t="s">
        <v>108</v>
      </c>
      <c r="AK15" s="24"/>
      <c r="AL15" s="24"/>
      <c r="AM15" s="24"/>
      <c r="AN15" s="24"/>
      <c r="AO15" s="24"/>
      <c r="AP15" s="24"/>
      <c r="AQ15" s="36" t="s">
        <v>108</v>
      </c>
      <c r="AR15" s="36"/>
      <c r="AS15" s="36"/>
      <c r="AT15" s="36"/>
      <c r="AU15" s="44"/>
      <c r="AV15" s="42" t="s">
        <v>102</v>
      </c>
      <c r="AW15" s="36"/>
      <c r="AX15" s="36"/>
      <c r="AY15" s="36"/>
      <c r="AZ15" s="36"/>
      <c r="BA15" s="52"/>
      <c r="BB15" s="52"/>
      <c r="BC15" s="52"/>
      <c r="BD15" s="52"/>
      <c r="BE15" s="52"/>
      <c r="BF15" s="52"/>
      <c r="BG15" s="52"/>
      <c r="BH15" s="25"/>
      <c r="BI15" s="25"/>
      <c r="BJ15" s="25"/>
      <c r="BK15" s="25"/>
      <c r="BL15" s="25"/>
      <c r="BM15" s="25"/>
      <c r="BN15" s="25"/>
      <c r="BO15" s="25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52"/>
      <c r="CB15" s="52"/>
      <c r="CC15" s="52"/>
      <c r="CD15" s="52"/>
      <c r="CE15" s="52"/>
      <c r="CF15" s="52"/>
      <c r="CG15" s="52"/>
      <c r="CH15" s="25"/>
      <c r="CI15" s="25"/>
      <c r="CJ15" s="25"/>
      <c r="CK15" s="25"/>
      <c r="CL15" s="25"/>
      <c r="CM15" s="25"/>
      <c r="CN15" s="25"/>
      <c r="CO15" s="25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96"/>
    </row>
    <row r="16" s="1" customFormat="1" ht="12.75" spans="1:141">
      <c r="A16" s="12" t="s">
        <v>202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/>
      <c r="AK16" s="25"/>
      <c r="AL16" s="25"/>
      <c r="AM16" s="25"/>
      <c r="AN16" s="25"/>
      <c r="AO16" s="25"/>
      <c r="AP16" s="25"/>
      <c r="AQ16" s="30"/>
      <c r="AR16" s="30"/>
      <c r="AS16" s="30"/>
      <c r="AT16" s="30"/>
      <c r="AU16" s="43"/>
      <c r="AV16" s="42" t="s">
        <v>508</v>
      </c>
      <c r="AW16" s="36"/>
      <c r="AX16" s="36"/>
      <c r="AY16" s="36"/>
      <c r="AZ16" s="36"/>
      <c r="BA16" s="52"/>
      <c r="BB16" s="52"/>
      <c r="BC16" s="52"/>
      <c r="BD16" s="52"/>
      <c r="BE16" s="52"/>
      <c r="BF16" s="52"/>
      <c r="BG16" s="52"/>
      <c r="BH16" s="25"/>
      <c r="BI16" s="25"/>
      <c r="BJ16" s="25"/>
      <c r="BK16" s="25"/>
      <c r="BL16" s="25"/>
      <c r="BM16" s="25"/>
      <c r="BN16" s="25"/>
      <c r="BO16" s="25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52"/>
      <c r="CB16" s="52"/>
      <c r="CC16" s="52"/>
      <c r="CD16" s="52"/>
      <c r="CE16" s="52"/>
      <c r="CF16" s="52"/>
      <c r="CG16" s="52"/>
      <c r="CH16" s="25"/>
      <c r="CI16" s="25"/>
      <c r="CJ16" s="25"/>
      <c r="CK16" s="25"/>
      <c r="CL16" s="25"/>
      <c r="CM16" s="25"/>
      <c r="CN16" s="25"/>
      <c r="CO16" s="25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96"/>
    </row>
    <row r="17" s="1" customFormat="1" ht="12.75" spans="1:14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/>
      <c r="AK17" s="25"/>
      <c r="AL17" s="25"/>
      <c r="AM17" s="25"/>
      <c r="AN17" s="25"/>
      <c r="AO17" s="25"/>
      <c r="AP17" s="25"/>
      <c r="AQ17" s="30"/>
      <c r="AR17" s="30"/>
      <c r="AS17" s="30"/>
      <c r="AT17" s="30"/>
      <c r="AU17" s="43"/>
      <c r="AV17" s="42"/>
      <c r="AW17" s="36"/>
      <c r="AX17" s="36"/>
      <c r="AY17" s="36"/>
      <c r="AZ17" s="36"/>
      <c r="BA17" s="52"/>
      <c r="BB17" s="52"/>
      <c r="BC17" s="52"/>
      <c r="BD17" s="52"/>
      <c r="BE17" s="52"/>
      <c r="BF17" s="52"/>
      <c r="BG17" s="52"/>
      <c r="BH17" s="25"/>
      <c r="BI17" s="25"/>
      <c r="BJ17" s="25"/>
      <c r="BK17" s="25"/>
      <c r="BL17" s="25"/>
      <c r="BM17" s="25"/>
      <c r="BN17" s="25"/>
      <c r="BO17" s="25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52"/>
      <c r="CB17" s="52"/>
      <c r="CC17" s="52"/>
      <c r="CD17" s="52"/>
      <c r="CE17" s="52"/>
      <c r="CF17" s="52"/>
      <c r="CG17" s="52"/>
      <c r="CH17" s="25"/>
      <c r="CI17" s="25"/>
      <c r="CJ17" s="25"/>
      <c r="CK17" s="25"/>
      <c r="CL17" s="25"/>
      <c r="CM17" s="25"/>
      <c r="CN17" s="25"/>
      <c r="CO17" s="25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96"/>
    </row>
    <row r="18" s="1" customFormat="1" ht="15" customHeight="1" spans="1:14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/>
      <c r="AK18" s="25"/>
      <c r="AL18" s="25"/>
      <c r="AM18" s="25"/>
      <c r="AN18" s="25"/>
      <c r="AO18" s="25"/>
      <c r="AP18" s="25"/>
      <c r="AQ18" s="30"/>
      <c r="AR18" s="30"/>
      <c r="AS18" s="30"/>
      <c r="AT18" s="30"/>
      <c r="AU18" s="43"/>
      <c r="AV18" s="42"/>
      <c r="AW18" s="36"/>
      <c r="AX18" s="36"/>
      <c r="AY18" s="36"/>
      <c r="AZ18" s="36"/>
      <c r="BA18" s="52"/>
      <c r="BB18" s="52"/>
      <c r="BC18" s="52"/>
      <c r="BD18" s="52"/>
      <c r="BE18" s="52"/>
      <c r="BF18" s="52"/>
      <c r="BG18" s="52"/>
      <c r="BH18" s="25"/>
      <c r="BI18" s="25"/>
      <c r="BJ18" s="25"/>
      <c r="BK18" s="25"/>
      <c r="BL18" s="25"/>
      <c r="BM18" s="25"/>
      <c r="BN18" s="25"/>
      <c r="BO18" s="25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52"/>
      <c r="CB18" s="52"/>
      <c r="CC18" s="52"/>
      <c r="CD18" s="52"/>
      <c r="CE18" s="52"/>
      <c r="CF18" s="52"/>
      <c r="CG18" s="52"/>
      <c r="CH18" s="25"/>
      <c r="CI18" s="25"/>
      <c r="CJ18" s="25"/>
      <c r="CK18" s="25"/>
      <c r="CL18" s="25"/>
      <c r="CM18" s="25"/>
      <c r="CN18" s="25"/>
      <c r="CO18" s="25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96"/>
    </row>
    <row r="19" s="1" customFormat="1" ht="12.75" spans="1:141">
      <c r="A19" s="14" t="s">
        <v>509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36" t="s">
        <v>108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24" t="s">
        <v>108</v>
      </c>
      <c r="AK19" s="24"/>
      <c r="AL19" s="24"/>
      <c r="AM19" s="24"/>
      <c r="AN19" s="24"/>
      <c r="AO19" s="24"/>
      <c r="AP19" s="24"/>
      <c r="AQ19" s="36" t="s">
        <v>108</v>
      </c>
      <c r="AR19" s="36"/>
      <c r="AS19" s="36"/>
      <c r="AT19" s="36"/>
      <c r="AU19" s="44"/>
      <c r="AV19" s="42" t="s">
        <v>201</v>
      </c>
      <c r="AW19" s="36"/>
      <c r="AX19" s="36"/>
      <c r="AY19" s="36"/>
      <c r="AZ19" s="36"/>
      <c r="BA19" s="52"/>
      <c r="BB19" s="52"/>
      <c r="BC19" s="52"/>
      <c r="BD19" s="52"/>
      <c r="BE19" s="52"/>
      <c r="BF19" s="52"/>
      <c r="BG19" s="52"/>
      <c r="BH19" s="25"/>
      <c r="BI19" s="25"/>
      <c r="BJ19" s="25"/>
      <c r="BK19" s="25"/>
      <c r="BL19" s="25"/>
      <c r="BM19" s="25"/>
      <c r="BN19" s="25"/>
      <c r="BO19" s="25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52"/>
      <c r="CB19" s="52"/>
      <c r="CC19" s="52"/>
      <c r="CD19" s="52"/>
      <c r="CE19" s="52"/>
      <c r="CF19" s="52"/>
      <c r="CG19" s="52"/>
      <c r="CH19" s="25"/>
      <c r="CI19" s="25"/>
      <c r="CJ19" s="25"/>
      <c r="CK19" s="25"/>
      <c r="CL19" s="25"/>
      <c r="CM19" s="25"/>
      <c r="CN19" s="25"/>
      <c r="CO19" s="25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96"/>
    </row>
    <row r="20" s="1" customFormat="1" ht="12.75" spans="1:141">
      <c r="A20" s="13" t="s">
        <v>510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24"/>
      <c r="AK20" s="24"/>
      <c r="AL20" s="24"/>
      <c r="AM20" s="24"/>
      <c r="AN20" s="24"/>
      <c r="AO20" s="24"/>
      <c r="AP20" s="24"/>
      <c r="AQ20" s="36"/>
      <c r="AR20" s="36"/>
      <c r="AS20" s="36"/>
      <c r="AT20" s="36"/>
      <c r="AU20" s="44"/>
      <c r="AV20" s="42"/>
      <c r="AW20" s="36"/>
      <c r="AX20" s="36"/>
      <c r="AY20" s="36"/>
      <c r="AZ20" s="36"/>
      <c r="BA20" s="52"/>
      <c r="BB20" s="52"/>
      <c r="BC20" s="52"/>
      <c r="BD20" s="52"/>
      <c r="BE20" s="52"/>
      <c r="BF20" s="52"/>
      <c r="BG20" s="52"/>
      <c r="BH20" s="25"/>
      <c r="BI20" s="25"/>
      <c r="BJ20" s="25"/>
      <c r="BK20" s="25"/>
      <c r="BL20" s="25"/>
      <c r="BM20" s="25"/>
      <c r="BN20" s="25"/>
      <c r="BO20" s="25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52"/>
      <c r="CB20" s="52"/>
      <c r="CC20" s="52"/>
      <c r="CD20" s="52"/>
      <c r="CE20" s="52"/>
      <c r="CF20" s="52"/>
      <c r="CG20" s="52"/>
      <c r="CH20" s="25"/>
      <c r="CI20" s="25"/>
      <c r="CJ20" s="25"/>
      <c r="CK20" s="25"/>
      <c r="CL20" s="25"/>
      <c r="CM20" s="25"/>
      <c r="CN20" s="25"/>
      <c r="CO20" s="25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96"/>
    </row>
    <row r="21" s="1" customFormat="1" ht="12.75" spans="1:141">
      <c r="A21" s="12" t="s">
        <v>202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5"/>
      <c r="AK21" s="25"/>
      <c r="AL21" s="25"/>
      <c r="AM21" s="25"/>
      <c r="AN21" s="25"/>
      <c r="AO21" s="25"/>
      <c r="AP21" s="25"/>
      <c r="AQ21" s="30"/>
      <c r="AR21" s="30"/>
      <c r="AS21" s="30"/>
      <c r="AT21" s="30"/>
      <c r="AU21" s="43"/>
      <c r="AV21" s="42" t="s">
        <v>511</v>
      </c>
      <c r="AW21" s="36"/>
      <c r="AX21" s="36"/>
      <c r="AY21" s="36"/>
      <c r="AZ21" s="36"/>
      <c r="BA21" s="52"/>
      <c r="BB21" s="52"/>
      <c r="BC21" s="52"/>
      <c r="BD21" s="52"/>
      <c r="BE21" s="52"/>
      <c r="BF21" s="52"/>
      <c r="BG21" s="52"/>
      <c r="BH21" s="25"/>
      <c r="BI21" s="25"/>
      <c r="BJ21" s="25"/>
      <c r="BK21" s="25"/>
      <c r="BL21" s="25"/>
      <c r="BM21" s="25"/>
      <c r="BN21" s="25"/>
      <c r="BO21" s="25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52"/>
      <c r="CB21" s="52"/>
      <c r="CC21" s="52"/>
      <c r="CD21" s="52"/>
      <c r="CE21" s="52"/>
      <c r="CF21" s="52"/>
      <c r="CG21" s="52"/>
      <c r="CH21" s="25"/>
      <c r="CI21" s="25"/>
      <c r="CJ21" s="25"/>
      <c r="CK21" s="25"/>
      <c r="CL21" s="25"/>
      <c r="CM21" s="25"/>
      <c r="CN21" s="25"/>
      <c r="CO21" s="25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96"/>
    </row>
    <row r="22" s="1" customFormat="1" ht="12.75" spans="1:14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5"/>
      <c r="AK22" s="25"/>
      <c r="AL22" s="25"/>
      <c r="AM22" s="25"/>
      <c r="AN22" s="25"/>
      <c r="AO22" s="25"/>
      <c r="AP22" s="25"/>
      <c r="AQ22" s="30"/>
      <c r="AR22" s="30"/>
      <c r="AS22" s="30"/>
      <c r="AT22" s="30"/>
      <c r="AU22" s="43"/>
      <c r="AV22" s="42"/>
      <c r="AW22" s="36"/>
      <c r="AX22" s="36"/>
      <c r="AY22" s="36"/>
      <c r="AZ22" s="36"/>
      <c r="BA22" s="52"/>
      <c r="BB22" s="52"/>
      <c r="BC22" s="52"/>
      <c r="BD22" s="52"/>
      <c r="BE22" s="52"/>
      <c r="BF22" s="52"/>
      <c r="BG22" s="52"/>
      <c r="BH22" s="25"/>
      <c r="BI22" s="25"/>
      <c r="BJ22" s="25"/>
      <c r="BK22" s="25"/>
      <c r="BL22" s="25"/>
      <c r="BM22" s="25"/>
      <c r="BN22" s="25"/>
      <c r="BO22" s="25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52"/>
      <c r="CB22" s="52"/>
      <c r="CC22" s="52"/>
      <c r="CD22" s="52"/>
      <c r="CE22" s="52"/>
      <c r="CF22" s="52"/>
      <c r="CG22" s="52"/>
      <c r="CH22" s="25"/>
      <c r="CI22" s="25"/>
      <c r="CJ22" s="25"/>
      <c r="CK22" s="25"/>
      <c r="CL22" s="25"/>
      <c r="CM22" s="25"/>
      <c r="CN22" s="25"/>
      <c r="CO22" s="25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96"/>
    </row>
    <row r="23" s="1" customFormat="1" ht="15" customHeight="1" spans="1:14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5"/>
      <c r="AK23" s="25"/>
      <c r="AL23" s="25"/>
      <c r="AM23" s="25"/>
      <c r="AN23" s="25"/>
      <c r="AO23" s="25"/>
      <c r="AP23" s="25"/>
      <c r="AQ23" s="30"/>
      <c r="AR23" s="30"/>
      <c r="AS23" s="30"/>
      <c r="AT23" s="30"/>
      <c r="AU23" s="43"/>
      <c r="AV23" s="42"/>
      <c r="AW23" s="36"/>
      <c r="AX23" s="36"/>
      <c r="AY23" s="36"/>
      <c r="AZ23" s="36"/>
      <c r="BA23" s="52"/>
      <c r="BB23" s="52"/>
      <c r="BC23" s="52"/>
      <c r="BD23" s="52"/>
      <c r="BE23" s="52"/>
      <c r="BF23" s="52"/>
      <c r="BG23" s="52"/>
      <c r="BH23" s="25"/>
      <c r="BI23" s="25"/>
      <c r="BJ23" s="25"/>
      <c r="BK23" s="25"/>
      <c r="BL23" s="25"/>
      <c r="BM23" s="25"/>
      <c r="BN23" s="25"/>
      <c r="BO23" s="25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52"/>
      <c r="CB23" s="52"/>
      <c r="CC23" s="52"/>
      <c r="CD23" s="52"/>
      <c r="CE23" s="52"/>
      <c r="CF23" s="52"/>
      <c r="CG23" s="52"/>
      <c r="CH23" s="25"/>
      <c r="CI23" s="25"/>
      <c r="CJ23" s="25"/>
      <c r="CK23" s="25"/>
      <c r="CL23" s="25"/>
      <c r="CM23" s="25"/>
      <c r="CN23" s="25"/>
      <c r="CO23" s="25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2.75" spans="1:141">
      <c r="A24" s="14" t="s">
        <v>512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36" t="s">
        <v>108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24" t="s">
        <v>108</v>
      </c>
      <c r="AK24" s="24"/>
      <c r="AL24" s="24"/>
      <c r="AM24" s="24"/>
      <c r="AN24" s="24"/>
      <c r="AO24" s="24"/>
      <c r="AP24" s="24"/>
      <c r="AQ24" s="36" t="s">
        <v>108</v>
      </c>
      <c r="AR24" s="36"/>
      <c r="AS24" s="36"/>
      <c r="AT24" s="36"/>
      <c r="AU24" s="44"/>
      <c r="AV24" s="42" t="s">
        <v>229</v>
      </c>
      <c r="AW24" s="36"/>
      <c r="AX24" s="36"/>
      <c r="AY24" s="36"/>
      <c r="AZ24" s="36"/>
      <c r="BA24" s="52"/>
      <c r="BB24" s="52"/>
      <c r="BC24" s="52"/>
      <c r="BD24" s="52"/>
      <c r="BE24" s="52"/>
      <c r="BF24" s="52"/>
      <c r="BG24" s="52"/>
      <c r="BH24" s="25"/>
      <c r="BI24" s="25"/>
      <c r="BJ24" s="25"/>
      <c r="BK24" s="25"/>
      <c r="BL24" s="25"/>
      <c r="BM24" s="25"/>
      <c r="BN24" s="25"/>
      <c r="BO24" s="25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52"/>
      <c r="CB24" s="52"/>
      <c r="CC24" s="52"/>
      <c r="CD24" s="52"/>
      <c r="CE24" s="52"/>
      <c r="CF24" s="52"/>
      <c r="CG24" s="52"/>
      <c r="CH24" s="25"/>
      <c r="CI24" s="25"/>
      <c r="CJ24" s="25"/>
      <c r="CK24" s="25"/>
      <c r="CL24" s="25"/>
      <c r="CM24" s="25"/>
      <c r="CN24" s="25"/>
      <c r="CO24" s="25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1" customFormat="1" ht="12.75" spans="1:141">
      <c r="A25" s="13" t="s">
        <v>513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24"/>
      <c r="AK25" s="24"/>
      <c r="AL25" s="24"/>
      <c r="AM25" s="24"/>
      <c r="AN25" s="24"/>
      <c r="AO25" s="24"/>
      <c r="AP25" s="24"/>
      <c r="AQ25" s="36"/>
      <c r="AR25" s="36"/>
      <c r="AS25" s="36"/>
      <c r="AT25" s="36"/>
      <c r="AU25" s="44"/>
      <c r="AV25" s="42"/>
      <c r="AW25" s="36"/>
      <c r="AX25" s="36"/>
      <c r="AY25" s="36"/>
      <c r="AZ25" s="36"/>
      <c r="BA25" s="52"/>
      <c r="BB25" s="52"/>
      <c r="BC25" s="52"/>
      <c r="BD25" s="52"/>
      <c r="BE25" s="52"/>
      <c r="BF25" s="52"/>
      <c r="BG25" s="52"/>
      <c r="BH25" s="25"/>
      <c r="BI25" s="25"/>
      <c r="BJ25" s="25"/>
      <c r="BK25" s="25"/>
      <c r="BL25" s="25"/>
      <c r="BM25" s="25"/>
      <c r="BN25" s="25"/>
      <c r="BO25" s="25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52"/>
      <c r="CB25" s="52"/>
      <c r="CC25" s="52"/>
      <c r="CD25" s="52"/>
      <c r="CE25" s="52"/>
      <c r="CF25" s="52"/>
      <c r="CG25" s="52"/>
      <c r="CH25" s="25"/>
      <c r="CI25" s="25"/>
      <c r="CJ25" s="25"/>
      <c r="CK25" s="25"/>
      <c r="CL25" s="25"/>
      <c r="CM25" s="25"/>
      <c r="CN25" s="25"/>
      <c r="CO25" s="25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2.75" spans="1:141">
      <c r="A26" s="12" t="s">
        <v>202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5"/>
      <c r="AK26" s="25"/>
      <c r="AL26" s="25"/>
      <c r="AM26" s="25"/>
      <c r="AN26" s="25"/>
      <c r="AO26" s="25"/>
      <c r="AP26" s="25"/>
      <c r="AQ26" s="30"/>
      <c r="AR26" s="30"/>
      <c r="AS26" s="30"/>
      <c r="AT26" s="30"/>
      <c r="AU26" s="43"/>
      <c r="AV26" s="42" t="s">
        <v>514</v>
      </c>
      <c r="AW26" s="36"/>
      <c r="AX26" s="36"/>
      <c r="AY26" s="36"/>
      <c r="AZ26" s="36"/>
      <c r="BA26" s="52"/>
      <c r="BB26" s="52"/>
      <c r="BC26" s="52"/>
      <c r="BD26" s="52"/>
      <c r="BE26" s="52"/>
      <c r="BF26" s="52"/>
      <c r="BG26" s="52"/>
      <c r="BH26" s="25"/>
      <c r="BI26" s="25"/>
      <c r="BJ26" s="25"/>
      <c r="BK26" s="25"/>
      <c r="BL26" s="25"/>
      <c r="BM26" s="25"/>
      <c r="BN26" s="25"/>
      <c r="BO26" s="25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52"/>
      <c r="CB26" s="52"/>
      <c r="CC26" s="52"/>
      <c r="CD26" s="52"/>
      <c r="CE26" s="52"/>
      <c r="CF26" s="52"/>
      <c r="CG26" s="52"/>
      <c r="CH26" s="25"/>
      <c r="CI26" s="25"/>
      <c r="CJ26" s="25"/>
      <c r="CK26" s="25"/>
      <c r="CL26" s="25"/>
      <c r="CM26" s="25"/>
      <c r="CN26" s="25"/>
      <c r="CO26" s="25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5"/>
      <c r="AK27" s="25"/>
      <c r="AL27" s="25"/>
      <c r="AM27" s="25"/>
      <c r="AN27" s="25"/>
      <c r="AO27" s="25"/>
      <c r="AP27" s="25"/>
      <c r="AQ27" s="30"/>
      <c r="AR27" s="30"/>
      <c r="AS27" s="30"/>
      <c r="AT27" s="30"/>
      <c r="AU27" s="43"/>
      <c r="AV27" s="42"/>
      <c r="AW27" s="36"/>
      <c r="AX27" s="36"/>
      <c r="AY27" s="36"/>
      <c r="AZ27" s="36"/>
      <c r="BA27" s="52"/>
      <c r="BB27" s="52"/>
      <c r="BC27" s="52"/>
      <c r="BD27" s="52"/>
      <c r="BE27" s="52"/>
      <c r="BF27" s="52"/>
      <c r="BG27" s="52"/>
      <c r="BH27" s="25"/>
      <c r="BI27" s="25"/>
      <c r="BJ27" s="25"/>
      <c r="BK27" s="25"/>
      <c r="BL27" s="25"/>
      <c r="BM27" s="25"/>
      <c r="BN27" s="25"/>
      <c r="BO27" s="25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52"/>
      <c r="CB27" s="52"/>
      <c r="CC27" s="52"/>
      <c r="CD27" s="52"/>
      <c r="CE27" s="52"/>
      <c r="CF27" s="52"/>
      <c r="CG27" s="52"/>
      <c r="CH27" s="25"/>
      <c r="CI27" s="25"/>
      <c r="CJ27" s="25"/>
      <c r="CK27" s="25"/>
      <c r="CL27" s="25"/>
      <c r="CM27" s="25"/>
      <c r="CN27" s="25"/>
      <c r="CO27" s="25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5" customHeight="1" spans="1:14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5"/>
      <c r="AK28" s="25"/>
      <c r="AL28" s="25"/>
      <c r="AM28" s="25"/>
      <c r="AN28" s="25"/>
      <c r="AO28" s="25"/>
      <c r="AP28" s="25"/>
      <c r="AQ28" s="30"/>
      <c r="AR28" s="30"/>
      <c r="AS28" s="30"/>
      <c r="AT28" s="30"/>
      <c r="AU28" s="43"/>
      <c r="AV28" s="42"/>
      <c r="AW28" s="36"/>
      <c r="AX28" s="36"/>
      <c r="AY28" s="36"/>
      <c r="AZ28" s="36"/>
      <c r="BA28" s="52"/>
      <c r="BB28" s="52"/>
      <c r="BC28" s="52"/>
      <c r="BD28" s="52"/>
      <c r="BE28" s="52"/>
      <c r="BF28" s="52"/>
      <c r="BG28" s="52"/>
      <c r="BH28" s="25"/>
      <c r="BI28" s="25"/>
      <c r="BJ28" s="25"/>
      <c r="BK28" s="25"/>
      <c r="BL28" s="25"/>
      <c r="BM28" s="25"/>
      <c r="BN28" s="25"/>
      <c r="BO28" s="25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52"/>
      <c r="CB28" s="52"/>
      <c r="CC28" s="52"/>
      <c r="CD28" s="52"/>
      <c r="CE28" s="52"/>
      <c r="CF28" s="52"/>
      <c r="CG28" s="52"/>
      <c r="CH28" s="25"/>
      <c r="CI28" s="25"/>
      <c r="CJ28" s="25"/>
      <c r="CK28" s="25"/>
      <c r="CL28" s="25"/>
      <c r="CM28" s="25"/>
      <c r="CN28" s="25"/>
      <c r="CO28" s="25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14" t="s">
        <v>638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36" t="s">
        <v>108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24" t="s">
        <v>108</v>
      </c>
      <c r="AK29" s="24"/>
      <c r="AL29" s="24"/>
      <c r="AM29" s="24"/>
      <c r="AN29" s="24"/>
      <c r="AO29" s="24"/>
      <c r="AP29" s="24"/>
      <c r="AQ29" s="36" t="s">
        <v>108</v>
      </c>
      <c r="AR29" s="36"/>
      <c r="AS29" s="36"/>
      <c r="AT29" s="36"/>
      <c r="AU29" s="44"/>
      <c r="AV29" s="42" t="s">
        <v>233</v>
      </c>
      <c r="AW29" s="36"/>
      <c r="AX29" s="36"/>
      <c r="AY29" s="36"/>
      <c r="AZ29" s="36"/>
      <c r="BA29" s="52"/>
      <c r="BB29" s="52"/>
      <c r="BC29" s="52"/>
      <c r="BD29" s="52"/>
      <c r="BE29" s="52"/>
      <c r="BF29" s="52"/>
      <c r="BG29" s="52"/>
      <c r="BH29" s="25"/>
      <c r="BI29" s="25"/>
      <c r="BJ29" s="25"/>
      <c r="BK29" s="25"/>
      <c r="BL29" s="25"/>
      <c r="BM29" s="25"/>
      <c r="BN29" s="25"/>
      <c r="BO29" s="25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52"/>
      <c r="CB29" s="52"/>
      <c r="CC29" s="52"/>
      <c r="CD29" s="52"/>
      <c r="CE29" s="52"/>
      <c r="CF29" s="52"/>
      <c r="CG29" s="52"/>
      <c r="CH29" s="25"/>
      <c r="CI29" s="25"/>
      <c r="CJ29" s="25"/>
      <c r="CK29" s="25"/>
      <c r="CL29" s="25"/>
      <c r="CM29" s="25"/>
      <c r="CN29" s="25"/>
      <c r="CO29" s="25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13" t="s">
        <v>84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24"/>
      <c r="AK30" s="24"/>
      <c r="AL30" s="24"/>
      <c r="AM30" s="24"/>
      <c r="AN30" s="24"/>
      <c r="AO30" s="24"/>
      <c r="AP30" s="24"/>
      <c r="AQ30" s="36"/>
      <c r="AR30" s="36"/>
      <c r="AS30" s="36"/>
      <c r="AT30" s="36"/>
      <c r="AU30" s="44"/>
      <c r="AV30" s="42"/>
      <c r="AW30" s="36"/>
      <c r="AX30" s="36"/>
      <c r="AY30" s="36"/>
      <c r="AZ30" s="36"/>
      <c r="BA30" s="52"/>
      <c r="BB30" s="52"/>
      <c r="BC30" s="52"/>
      <c r="BD30" s="52"/>
      <c r="BE30" s="52"/>
      <c r="BF30" s="52"/>
      <c r="BG30" s="52"/>
      <c r="BH30" s="25"/>
      <c r="BI30" s="25"/>
      <c r="BJ30" s="25"/>
      <c r="BK30" s="25"/>
      <c r="BL30" s="25"/>
      <c r="BM30" s="25"/>
      <c r="BN30" s="25"/>
      <c r="BO30" s="25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52"/>
      <c r="CB30" s="52"/>
      <c r="CC30" s="52"/>
      <c r="CD30" s="52"/>
      <c r="CE30" s="52"/>
      <c r="CF30" s="52"/>
      <c r="CG30" s="52"/>
      <c r="CH30" s="25"/>
      <c r="CI30" s="25"/>
      <c r="CJ30" s="25"/>
      <c r="CK30" s="25"/>
      <c r="CL30" s="25"/>
      <c r="CM30" s="25"/>
      <c r="CN30" s="25"/>
      <c r="CO30" s="25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12" t="s">
        <v>202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5"/>
      <c r="AK31" s="25"/>
      <c r="AL31" s="25"/>
      <c r="AM31" s="25"/>
      <c r="AN31" s="25"/>
      <c r="AO31" s="25"/>
      <c r="AP31" s="25"/>
      <c r="AQ31" s="30"/>
      <c r="AR31" s="30"/>
      <c r="AS31" s="30"/>
      <c r="AT31" s="30"/>
      <c r="AU31" s="43"/>
      <c r="AV31" s="42" t="s">
        <v>517</v>
      </c>
      <c r="AW31" s="36"/>
      <c r="AX31" s="36"/>
      <c r="AY31" s="36"/>
      <c r="AZ31" s="36"/>
      <c r="BA31" s="52"/>
      <c r="BB31" s="52"/>
      <c r="BC31" s="52"/>
      <c r="BD31" s="52"/>
      <c r="BE31" s="52"/>
      <c r="BF31" s="52"/>
      <c r="BG31" s="52"/>
      <c r="BH31" s="25"/>
      <c r="BI31" s="25"/>
      <c r="BJ31" s="25"/>
      <c r="BK31" s="25"/>
      <c r="BL31" s="25"/>
      <c r="BM31" s="25"/>
      <c r="BN31" s="25"/>
      <c r="BO31" s="25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52"/>
      <c r="CB31" s="52"/>
      <c r="CC31" s="52"/>
      <c r="CD31" s="52"/>
      <c r="CE31" s="52"/>
      <c r="CF31" s="52"/>
      <c r="CG31" s="52"/>
      <c r="CH31" s="25"/>
      <c r="CI31" s="25"/>
      <c r="CJ31" s="25"/>
      <c r="CK31" s="25"/>
      <c r="CL31" s="25"/>
      <c r="CM31" s="25"/>
      <c r="CN31" s="25"/>
      <c r="CO31" s="25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2.75" spans="1:14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5"/>
      <c r="AK32" s="25"/>
      <c r="AL32" s="25"/>
      <c r="AM32" s="25"/>
      <c r="AN32" s="25"/>
      <c r="AO32" s="25"/>
      <c r="AP32" s="25"/>
      <c r="AQ32" s="30"/>
      <c r="AR32" s="30"/>
      <c r="AS32" s="30"/>
      <c r="AT32" s="30"/>
      <c r="AU32" s="43"/>
      <c r="AV32" s="42"/>
      <c r="AW32" s="36"/>
      <c r="AX32" s="36"/>
      <c r="AY32" s="36"/>
      <c r="AZ32" s="36"/>
      <c r="BA32" s="52"/>
      <c r="BB32" s="52"/>
      <c r="BC32" s="52"/>
      <c r="BD32" s="52"/>
      <c r="BE32" s="52"/>
      <c r="BF32" s="52"/>
      <c r="BG32" s="52"/>
      <c r="BH32" s="25"/>
      <c r="BI32" s="25"/>
      <c r="BJ32" s="25"/>
      <c r="BK32" s="25"/>
      <c r="BL32" s="25"/>
      <c r="BM32" s="25"/>
      <c r="BN32" s="25"/>
      <c r="BO32" s="25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52"/>
      <c r="CB32" s="52"/>
      <c r="CC32" s="52"/>
      <c r="CD32" s="52"/>
      <c r="CE32" s="52"/>
      <c r="CF32" s="52"/>
      <c r="CG32" s="52"/>
      <c r="CH32" s="25"/>
      <c r="CI32" s="25"/>
      <c r="CJ32" s="25"/>
      <c r="CK32" s="25"/>
      <c r="CL32" s="25"/>
      <c r="CM32" s="25"/>
      <c r="CN32" s="25"/>
      <c r="CO32" s="25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5" customHeight="1" spans="1:14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5"/>
      <c r="AK33" s="25"/>
      <c r="AL33" s="25"/>
      <c r="AM33" s="25"/>
      <c r="AN33" s="25"/>
      <c r="AO33" s="25"/>
      <c r="AP33" s="25"/>
      <c r="AQ33" s="30"/>
      <c r="AR33" s="30"/>
      <c r="AS33" s="30"/>
      <c r="AT33" s="30"/>
      <c r="AU33" s="43"/>
      <c r="AV33" s="42"/>
      <c r="AW33" s="36"/>
      <c r="AX33" s="36"/>
      <c r="AY33" s="36"/>
      <c r="AZ33" s="36"/>
      <c r="BA33" s="52"/>
      <c r="BB33" s="52"/>
      <c r="BC33" s="52"/>
      <c r="BD33" s="52"/>
      <c r="BE33" s="52"/>
      <c r="BF33" s="52"/>
      <c r="BG33" s="52"/>
      <c r="BH33" s="25"/>
      <c r="BI33" s="25"/>
      <c r="BJ33" s="25"/>
      <c r="BK33" s="25"/>
      <c r="BL33" s="25"/>
      <c r="BM33" s="25"/>
      <c r="BN33" s="25"/>
      <c r="BO33" s="25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52"/>
      <c r="CB33" s="52"/>
      <c r="CC33" s="52"/>
      <c r="CD33" s="52"/>
      <c r="CE33" s="52"/>
      <c r="CF33" s="52"/>
      <c r="CG33" s="52"/>
      <c r="CH33" s="25"/>
      <c r="CI33" s="25"/>
      <c r="CJ33" s="25"/>
      <c r="CK33" s="25"/>
      <c r="CL33" s="25"/>
      <c r="CM33" s="25"/>
      <c r="CN33" s="25"/>
      <c r="CO33" s="25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5" customHeight="1" spans="1:14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7"/>
      <c r="AK34" s="7"/>
      <c r="AL34" s="7"/>
      <c r="AM34" s="7"/>
      <c r="AN34" s="7"/>
      <c r="AO34" s="7"/>
      <c r="AP34" s="7"/>
      <c r="AQ34" s="207" t="s">
        <v>106</v>
      </c>
      <c r="AR34" s="207"/>
      <c r="AS34" s="207"/>
      <c r="AT34" s="207"/>
      <c r="AU34" s="207"/>
      <c r="AV34" s="49" t="s">
        <v>107</v>
      </c>
      <c r="AW34" s="50"/>
      <c r="AX34" s="50"/>
      <c r="AY34" s="50"/>
      <c r="AZ34" s="50"/>
      <c r="BA34" s="53"/>
      <c r="BB34" s="53"/>
      <c r="BC34" s="53"/>
      <c r="BD34" s="53"/>
      <c r="BE34" s="53"/>
      <c r="BF34" s="53"/>
      <c r="BG34" s="53"/>
      <c r="BH34" s="209"/>
      <c r="BI34" s="209"/>
      <c r="BJ34" s="209"/>
      <c r="BK34" s="209"/>
      <c r="BL34" s="209"/>
      <c r="BM34" s="209"/>
      <c r="BN34" s="209"/>
      <c r="BO34" s="209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53"/>
      <c r="CB34" s="53"/>
      <c r="CC34" s="53"/>
      <c r="CD34" s="53"/>
      <c r="CE34" s="53"/>
      <c r="CF34" s="53"/>
      <c r="CG34" s="53"/>
      <c r="CH34" s="209"/>
      <c r="CI34" s="209"/>
      <c r="CJ34" s="209"/>
      <c r="CK34" s="209"/>
      <c r="CL34" s="209"/>
      <c r="CM34" s="209"/>
      <c r="CN34" s="209"/>
      <c r="CO34" s="209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211"/>
    </row>
    <row r="37" s="1" customFormat="1" ht="12.75" spans="1:1">
      <c r="A37" s="7" t="s">
        <v>51</v>
      </c>
    </row>
    <row r="38" s="1" customFormat="1" ht="12.75" spans="1:1">
      <c r="A38" s="7" t="s">
        <v>52</v>
      </c>
    </row>
    <row r="39" s="1" customFormat="1" ht="12.75" spans="1:128">
      <c r="A39" s="7" t="s">
        <v>53</v>
      </c>
      <c r="W39" s="17" t="str">
        <f>Лист1!O46</f>
        <v>Директор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Q39" s="17" t="str">
        <f>Лист1!BB46</f>
        <v>Панина. О.М.</v>
      </c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</row>
    <row r="40" s="2" customFormat="1" ht="10.5" spans="23:95">
      <c r="W40" s="2" t="s">
        <v>56</v>
      </c>
      <c r="BG40" s="2" t="s">
        <v>120</v>
      </c>
      <c r="CQ40" s="2" t="s">
        <v>57</v>
      </c>
    </row>
    <row r="41" s="2" customFormat="1" ht="3" customHeight="1"/>
    <row r="42" s="1" customFormat="1" ht="12.75" spans="1:128">
      <c r="A42" s="7" t="s">
        <v>58</v>
      </c>
      <c r="W42" s="17" t="str">
        <f>Лист1!O49</f>
        <v>Главный бухгалтер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G42" s="16" t="str">
        <f>Лист2!BG52</f>
        <v>Коношенко А.В.</v>
      </c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Q42" s="37" t="str">
        <f>Лист1!BB49</f>
        <v>8 (34668) 40-764</v>
      </c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</row>
    <row r="43" s="2" customFormat="1" ht="10.5" spans="23:95">
      <c r="W43" s="2" t="s">
        <v>56</v>
      </c>
      <c r="BG43" s="2" t="s">
        <v>122</v>
      </c>
      <c r="CQ43" s="2" t="s">
        <v>61</v>
      </c>
    </row>
    <row r="44" s="2" customFormat="1" ht="3" customHeight="1"/>
    <row r="45" s="1" customFormat="1" ht="12.75" spans="1:24">
      <c r="A45" s="15" t="s">
        <v>62</v>
      </c>
      <c r="B45" s="16" t="s">
        <v>63</v>
      </c>
      <c r="C45" s="16"/>
      <c r="D45" s="16"/>
      <c r="E45" s="7" t="s">
        <v>64</v>
      </c>
      <c r="G45" s="17" t="s">
        <v>12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>
        <v>20</v>
      </c>
      <c r="S45" s="15"/>
      <c r="T45" s="15"/>
      <c r="U45" s="26" t="s">
        <v>13</v>
      </c>
      <c r="V45" s="26"/>
      <c r="W45" s="26"/>
      <c r="X45" s="7" t="s">
        <v>14</v>
      </c>
    </row>
    <row r="46" spans="1:18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="3" customFormat="1" ht="13.5" customHeight="1" spans="1:1">
      <c r="A47" s="18" t="s">
        <v>650</v>
      </c>
    </row>
    <row r="48" s="3" customFormat="1" ht="11.25" spans="1:141">
      <c r="A48" s="212" t="s">
        <v>651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</row>
    <row r="49" s="3" customFormat="1" ht="11.25" spans="1:141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CA3:CG3"/>
    <mergeCell ref="CH3:DE3"/>
    <mergeCell ref="DF3:DM3"/>
    <mergeCell ref="DN3:EC3"/>
    <mergeCell ref="ED3:EK3"/>
    <mergeCell ref="A4:U4"/>
    <mergeCell ref="V4:AI4"/>
    <mergeCell ref="AJ4:AU4"/>
    <mergeCell ref="AV4:AZ4"/>
    <mergeCell ref="BA4:BG4"/>
    <mergeCell ref="BH4:BZ4"/>
    <mergeCell ref="CA4:CG4"/>
    <mergeCell ref="CH4:DE4"/>
    <mergeCell ref="DF4:DM4"/>
    <mergeCell ref="DN4:EC4"/>
    <mergeCell ref="ED4:EK4"/>
    <mergeCell ref="A5:U5"/>
    <mergeCell ref="V5:AI5"/>
    <mergeCell ref="AJ5:AU5"/>
    <mergeCell ref="AV5:AZ5"/>
    <mergeCell ref="BA5:BG5"/>
    <mergeCell ref="BH5:BZ5"/>
    <mergeCell ref="CA5:CG5"/>
    <mergeCell ref="CH5:DE5"/>
    <mergeCell ref="DF5:DM5"/>
    <mergeCell ref="DN5:EC5"/>
    <mergeCell ref="ED5:EK5"/>
    <mergeCell ref="A6:U6"/>
    <mergeCell ref="V6:AI6"/>
    <mergeCell ref="AJ6:AP6"/>
    <mergeCell ref="AQ6:AU6"/>
    <mergeCell ref="AV6:AZ6"/>
    <mergeCell ref="BA6:BG6"/>
    <mergeCell ref="BH6:BO6"/>
    <mergeCell ref="BP6:BU6"/>
    <mergeCell ref="BV6:BZ6"/>
    <mergeCell ref="CA6:CG6"/>
    <mergeCell ref="CH6:CO6"/>
    <mergeCell ref="CP6:CW6"/>
    <mergeCell ref="CX6:DE6"/>
    <mergeCell ref="DF6:DM6"/>
    <mergeCell ref="DN6:DU6"/>
    <mergeCell ref="DV6:EC6"/>
    <mergeCell ref="ED6:EK6"/>
    <mergeCell ref="A7:U7"/>
    <mergeCell ref="V7:AI7"/>
    <mergeCell ref="AJ7:AP7"/>
    <mergeCell ref="AQ7:AU7"/>
    <mergeCell ref="AV7:AZ7"/>
    <mergeCell ref="BA7:BG7"/>
    <mergeCell ref="BH7:BO7"/>
    <mergeCell ref="BP7:BU7"/>
    <mergeCell ref="BV7:BZ7"/>
    <mergeCell ref="CA7:CG7"/>
    <mergeCell ref="CH7:CO7"/>
    <mergeCell ref="CP7:CW7"/>
    <mergeCell ref="CX7:DE7"/>
    <mergeCell ref="DF7:DM7"/>
    <mergeCell ref="DN7:DU7"/>
    <mergeCell ref="DV7:EC7"/>
    <mergeCell ref="ED7:EK7"/>
    <mergeCell ref="A8:U8"/>
    <mergeCell ref="V8:AI8"/>
    <mergeCell ref="AJ8:AP8"/>
    <mergeCell ref="AQ8:AU8"/>
    <mergeCell ref="AV8:AZ8"/>
    <mergeCell ref="BA8:BG8"/>
    <mergeCell ref="BH8:BO8"/>
    <mergeCell ref="BP8:BU8"/>
    <mergeCell ref="BV8:BZ8"/>
    <mergeCell ref="CA8:CG8"/>
    <mergeCell ref="CH8:CO8"/>
    <mergeCell ref="CP8:CW8"/>
    <mergeCell ref="CX8:DE8"/>
    <mergeCell ref="DF8:DM8"/>
    <mergeCell ref="DN8:DU8"/>
    <mergeCell ref="DV8:EC8"/>
    <mergeCell ref="ED8:EK8"/>
    <mergeCell ref="A9:U9"/>
    <mergeCell ref="V9:AI9"/>
    <mergeCell ref="AJ9:AP9"/>
    <mergeCell ref="AQ9:AU9"/>
    <mergeCell ref="AV9:AZ9"/>
    <mergeCell ref="BA9:BG9"/>
    <mergeCell ref="BH9:BO9"/>
    <mergeCell ref="BP9:BU9"/>
    <mergeCell ref="BV9:BZ9"/>
    <mergeCell ref="CA9:CG9"/>
    <mergeCell ref="CH9:CO9"/>
    <mergeCell ref="CP9:CW9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A10:BG10"/>
    <mergeCell ref="BH10:BO10"/>
    <mergeCell ref="BP10:BU10"/>
    <mergeCell ref="BV10:BZ10"/>
    <mergeCell ref="CA10:CG10"/>
    <mergeCell ref="CH10:CO10"/>
    <mergeCell ref="CP10:CW10"/>
    <mergeCell ref="CX10:DE10"/>
    <mergeCell ref="DF10:DM10"/>
    <mergeCell ref="DN10:DU10"/>
    <mergeCell ref="DV10:EC10"/>
    <mergeCell ref="ED10:EK10"/>
    <mergeCell ref="A11:U11"/>
    <mergeCell ref="V11:AI11"/>
    <mergeCell ref="AJ11:AP11"/>
    <mergeCell ref="AQ11:AU11"/>
    <mergeCell ref="AV11:AZ11"/>
    <mergeCell ref="BA11:BG11"/>
    <mergeCell ref="BH11:BO11"/>
    <mergeCell ref="BP11:BU11"/>
    <mergeCell ref="BV11:BZ11"/>
    <mergeCell ref="CA11:CG11"/>
    <mergeCell ref="CH11:CO11"/>
    <mergeCell ref="CP11:CW11"/>
    <mergeCell ref="CX11:DE11"/>
    <mergeCell ref="DF11:DM11"/>
    <mergeCell ref="DN11:DU11"/>
    <mergeCell ref="DV11:EC11"/>
    <mergeCell ref="ED11:EK11"/>
    <mergeCell ref="A12:U12"/>
    <mergeCell ref="A13:U13"/>
    <mergeCell ref="A14:U14"/>
    <mergeCell ref="V14:AI14"/>
    <mergeCell ref="AJ14:AP14"/>
    <mergeCell ref="AQ14:AU14"/>
    <mergeCell ref="AV14:AZ14"/>
    <mergeCell ref="BA14:BG14"/>
    <mergeCell ref="BH14:BO14"/>
    <mergeCell ref="BP14:BU14"/>
    <mergeCell ref="BV14:BZ14"/>
    <mergeCell ref="CA14:CG14"/>
    <mergeCell ref="CH14:CO14"/>
    <mergeCell ref="CP14:CW14"/>
    <mergeCell ref="CX14:DE14"/>
    <mergeCell ref="DF14:DM14"/>
    <mergeCell ref="DN14:DU14"/>
    <mergeCell ref="DV14:EC14"/>
    <mergeCell ref="ED14:EK14"/>
    <mergeCell ref="A15:U15"/>
    <mergeCell ref="V15:AI15"/>
    <mergeCell ref="AJ15:AP15"/>
    <mergeCell ref="AQ15:AU15"/>
    <mergeCell ref="AV15:AZ15"/>
    <mergeCell ref="BA15:BG15"/>
    <mergeCell ref="BH15:BO15"/>
    <mergeCell ref="BP15:BU15"/>
    <mergeCell ref="BV15:BZ15"/>
    <mergeCell ref="CA15:CG15"/>
    <mergeCell ref="CH15:CO15"/>
    <mergeCell ref="CP15:CW15"/>
    <mergeCell ref="CX15:DE15"/>
    <mergeCell ref="DF15:DM15"/>
    <mergeCell ref="DN15:DU15"/>
    <mergeCell ref="DV15:EC15"/>
    <mergeCell ref="ED15:EK15"/>
    <mergeCell ref="A16:U16"/>
    <mergeCell ref="A17:U17"/>
    <mergeCell ref="A18:U18"/>
    <mergeCell ref="V18:AI18"/>
    <mergeCell ref="AJ18:AP18"/>
    <mergeCell ref="AQ18:AU18"/>
    <mergeCell ref="AV18:AZ18"/>
    <mergeCell ref="BA18:BG18"/>
    <mergeCell ref="BH18:BO18"/>
    <mergeCell ref="BP18:BU18"/>
    <mergeCell ref="BV18:BZ18"/>
    <mergeCell ref="CA18:CG18"/>
    <mergeCell ref="CH18:CO18"/>
    <mergeCell ref="CP18:CW18"/>
    <mergeCell ref="CX18:DE18"/>
    <mergeCell ref="DF18:DM18"/>
    <mergeCell ref="DN18:DU18"/>
    <mergeCell ref="DV18:EC18"/>
    <mergeCell ref="ED18:EK18"/>
    <mergeCell ref="A19:U19"/>
    <mergeCell ref="A20:U20"/>
    <mergeCell ref="A21:U21"/>
    <mergeCell ref="A22:U22"/>
    <mergeCell ref="A23:U23"/>
    <mergeCell ref="V23:AI23"/>
    <mergeCell ref="AJ23:AP23"/>
    <mergeCell ref="AQ23:AU23"/>
    <mergeCell ref="AV23:AZ23"/>
    <mergeCell ref="BA23:BG23"/>
    <mergeCell ref="BH23:BO23"/>
    <mergeCell ref="BP23:BU23"/>
    <mergeCell ref="BV23:BZ23"/>
    <mergeCell ref="CA23:CG23"/>
    <mergeCell ref="CH23:CO23"/>
    <mergeCell ref="CP23:CW23"/>
    <mergeCell ref="CX23:DE23"/>
    <mergeCell ref="DF23:DM23"/>
    <mergeCell ref="DN23:DU23"/>
    <mergeCell ref="DV23:EC23"/>
    <mergeCell ref="ED23:EK23"/>
    <mergeCell ref="A24:U24"/>
    <mergeCell ref="A25:U25"/>
    <mergeCell ref="A26:U26"/>
    <mergeCell ref="A27:U27"/>
    <mergeCell ref="A28:U28"/>
    <mergeCell ref="V28:AI28"/>
    <mergeCell ref="AJ28:AP28"/>
    <mergeCell ref="AQ28:AU28"/>
    <mergeCell ref="AV28:AZ28"/>
    <mergeCell ref="BA28:BG28"/>
    <mergeCell ref="BH28:BO28"/>
    <mergeCell ref="BP28:BU28"/>
    <mergeCell ref="BV28:BZ28"/>
    <mergeCell ref="CA28:CG28"/>
    <mergeCell ref="CH28:CO28"/>
    <mergeCell ref="CP28:CW28"/>
    <mergeCell ref="CX28:DE28"/>
    <mergeCell ref="DF28:DM28"/>
    <mergeCell ref="DN28:DU28"/>
    <mergeCell ref="DV28:EC28"/>
    <mergeCell ref="ED28:EK28"/>
    <mergeCell ref="A29:U29"/>
    <mergeCell ref="A30:U30"/>
    <mergeCell ref="A31:U31"/>
    <mergeCell ref="A32:U32"/>
    <mergeCell ref="A33:U33"/>
    <mergeCell ref="V33:AI33"/>
    <mergeCell ref="AJ33:AP33"/>
    <mergeCell ref="AQ33:AU33"/>
    <mergeCell ref="AV33:AZ33"/>
    <mergeCell ref="BA33:BG33"/>
    <mergeCell ref="BH33:BO33"/>
    <mergeCell ref="BP33:BU33"/>
    <mergeCell ref="BV33:BZ33"/>
    <mergeCell ref="CA33:CG33"/>
    <mergeCell ref="CH33:CO33"/>
    <mergeCell ref="CP33:CW33"/>
    <mergeCell ref="CX33:DE33"/>
    <mergeCell ref="DF33:DM33"/>
    <mergeCell ref="DN33:DU33"/>
    <mergeCell ref="DV33:EC33"/>
    <mergeCell ref="ED33:EK33"/>
    <mergeCell ref="A34:U34"/>
    <mergeCell ref="V34:AI34"/>
    <mergeCell ref="AJ34:AP34"/>
    <mergeCell ref="AQ34:AU34"/>
    <mergeCell ref="AV34:AZ34"/>
    <mergeCell ref="BA34:BG34"/>
    <mergeCell ref="BH34:BO34"/>
    <mergeCell ref="BP34:BU34"/>
    <mergeCell ref="BV34:BZ34"/>
    <mergeCell ref="CA34:CG34"/>
    <mergeCell ref="CH34:CO34"/>
    <mergeCell ref="CP34:CW34"/>
    <mergeCell ref="CX34:DE34"/>
    <mergeCell ref="DF34:DM34"/>
    <mergeCell ref="DN34:DU34"/>
    <mergeCell ref="DV34:EC34"/>
    <mergeCell ref="ED34:EK34"/>
    <mergeCell ref="W39:BD39"/>
    <mergeCell ref="BG39:CN39"/>
    <mergeCell ref="CQ39:DX39"/>
    <mergeCell ref="W40:BD40"/>
    <mergeCell ref="BG40:CN40"/>
    <mergeCell ref="CQ40:DX40"/>
    <mergeCell ref="W42:BD42"/>
    <mergeCell ref="BG42:CN42"/>
    <mergeCell ref="CQ42:DX42"/>
    <mergeCell ref="W43:BD43"/>
    <mergeCell ref="BG43:CN43"/>
    <mergeCell ref="CQ43:DX43"/>
    <mergeCell ref="B45:D45"/>
    <mergeCell ref="G45:Q45"/>
    <mergeCell ref="R45:T45"/>
    <mergeCell ref="U45:W45"/>
    <mergeCell ref="V12:AI13"/>
    <mergeCell ref="AJ12:AP13"/>
    <mergeCell ref="AQ12:AU13"/>
    <mergeCell ref="AV12:AZ13"/>
    <mergeCell ref="CH12:CO13"/>
    <mergeCell ref="CP12:CW13"/>
    <mergeCell ref="CX12:DE13"/>
    <mergeCell ref="DF12:DM13"/>
    <mergeCell ref="DN12:DU13"/>
    <mergeCell ref="DV12:EC13"/>
    <mergeCell ref="ED12:EK13"/>
    <mergeCell ref="BA12:BG13"/>
    <mergeCell ref="BH12:BO13"/>
    <mergeCell ref="BP12:BU13"/>
    <mergeCell ref="BV12:BZ13"/>
    <mergeCell ref="CA12:CG13"/>
    <mergeCell ref="CH16:CO17"/>
    <mergeCell ref="CP16:CW17"/>
    <mergeCell ref="CX16:DE17"/>
    <mergeCell ref="DF16:DM17"/>
    <mergeCell ref="DN16:DU17"/>
    <mergeCell ref="DV16:EC17"/>
    <mergeCell ref="ED16:EK17"/>
    <mergeCell ref="BA16:BG17"/>
    <mergeCell ref="BH16:BO17"/>
    <mergeCell ref="BP16:BU17"/>
    <mergeCell ref="BV16:BZ17"/>
    <mergeCell ref="CA16:CG17"/>
    <mergeCell ref="V16:AI17"/>
    <mergeCell ref="AJ16:AP17"/>
    <mergeCell ref="AQ16:AU17"/>
    <mergeCell ref="AV16:AZ17"/>
    <mergeCell ref="CH19:CO20"/>
    <mergeCell ref="CP19:CW20"/>
    <mergeCell ref="CX19:DE20"/>
    <mergeCell ref="DF19:DM20"/>
    <mergeCell ref="DN19:DU20"/>
    <mergeCell ref="DV19:EC20"/>
    <mergeCell ref="ED19:EK20"/>
    <mergeCell ref="CA19:CG20"/>
    <mergeCell ref="BH19:BO20"/>
    <mergeCell ref="BP19:BU20"/>
    <mergeCell ref="BV19:BZ20"/>
    <mergeCell ref="V19:AI20"/>
    <mergeCell ref="AJ19:AP20"/>
    <mergeCell ref="AQ19:AU20"/>
    <mergeCell ref="AV19:AZ20"/>
    <mergeCell ref="BA19:BG20"/>
    <mergeCell ref="CH21:CO22"/>
    <mergeCell ref="CP21:CW22"/>
    <mergeCell ref="CX21:DE22"/>
    <mergeCell ref="DF21:DM22"/>
    <mergeCell ref="DN21:DU22"/>
    <mergeCell ref="DV21:EC22"/>
    <mergeCell ref="ED21:EK22"/>
    <mergeCell ref="CA21:CG22"/>
    <mergeCell ref="BH21:BO22"/>
    <mergeCell ref="BP21:BU22"/>
    <mergeCell ref="BV21:BZ22"/>
    <mergeCell ref="V21:AI22"/>
    <mergeCell ref="AJ21:AP22"/>
    <mergeCell ref="AQ21:AU22"/>
    <mergeCell ref="AV21:AZ22"/>
    <mergeCell ref="BA21:BG22"/>
    <mergeCell ref="V24:AI25"/>
    <mergeCell ref="AJ24:AP25"/>
    <mergeCell ref="AQ24:AU25"/>
    <mergeCell ref="AV24:AZ25"/>
    <mergeCell ref="CH24:CO25"/>
    <mergeCell ref="CP24:CW25"/>
    <mergeCell ref="CX24:DE25"/>
    <mergeCell ref="DF24:DM25"/>
    <mergeCell ref="DN24:DU25"/>
    <mergeCell ref="DV24:EC25"/>
    <mergeCell ref="ED24:EK25"/>
    <mergeCell ref="V26:AI27"/>
    <mergeCell ref="AJ26:AP27"/>
    <mergeCell ref="AQ26:AU27"/>
    <mergeCell ref="AV26:AZ27"/>
    <mergeCell ref="CH26:CO27"/>
    <mergeCell ref="CP26:CW27"/>
    <mergeCell ref="CX26:DE27"/>
    <mergeCell ref="DF26:DM27"/>
    <mergeCell ref="DN26:DU27"/>
    <mergeCell ref="DV26:EC27"/>
    <mergeCell ref="ED26:EK27"/>
    <mergeCell ref="BA24:BG25"/>
    <mergeCell ref="BH24:BO25"/>
    <mergeCell ref="BP24:BU25"/>
    <mergeCell ref="BV24:BZ25"/>
    <mergeCell ref="CA24:CG25"/>
    <mergeCell ref="V31:AI32"/>
    <mergeCell ref="AJ31:AP32"/>
    <mergeCell ref="AQ31:AU32"/>
    <mergeCell ref="AV31:AZ32"/>
    <mergeCell ref="CH29:CO30"/>
    <mergeCell ref="CP29:CW30"/>
    <mergeCell ref="CX29:DE30"/>
    <mergeCell ref="DF29:DM30"/>
    <mergeCell ref="DN29:DU30"/>
    <mergeCell ref="DV29:EC30"/>
    <mergeCell ref="ED29:EK30"/>
    <mergeCell ref="BA26:BG27"/>
    <mergeCell ref="BH26:BO27"/>
    <mergeCell ref="BP26:BU27"/>
    <mergeCell ref="BV26:BZ27"/>
    <mergeCell ref="CA26:CG27"/>
    <mergeCell ref="V29:AI30"/>
    <mergeCell ref="AJ29:AP30"/>
    <mergeCell ref="AQ29:AU30"/>
    <mergeCell ref="AV29:AZ30"/>
    <mergeCell ref="CH31:CO32"/>
    <mergeCell ref="CP31:CW32"/>
    <mergeCell ref="CX31:DE32"/>
    <mergeCell ref="DF31:DM32"/>
    <mergeCell ref="DN31:DU32"/>
    <mergeCell ref="DV31:EC32"/>
    <mergeCell ref="ED31:EK32"/>
    <mergeCell ref="BA31:BG32"/>
    <mergeCell ref="BH31:BO32"/>
    <mergeCell ref="BP31:BU32"/>
    <mergeCell ref="BV31:BZ32"/>
    <mergeCell ref="CA31:CG32"/>
    <mergeCell ref="BA29:BG30"/>
    <mergeCell ref="BH29:BO30"/>
    <mergeCell ref="BP29:BU30"/>
    <mergeCell ref="BV29:BZ30"/>
    <mergeCell ref="CA29:CG30"/>
    <mergeCell ref="A48:EK49"/>
  </mergeCells>
  <pageMargins left="0.590277777777778" right="0.393055555555556" top="1.18055555555556" bottom="0.393055555555556" header="0.275" footer="0.275"/>
  <pageSetup paperSize="9" scale="65" orientation="landscape" horizontalDpi="600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349986266670736"/>
  </sheetPr>
  <dimension ref="A1:EK55"/>
  <sheetViews>
    <sheetView view="pageBreakPreview" zoomScaleNormal="100" workbookViewId="0">
      <selection activeCell="U56" sqref="U56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652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="1" customFormat="1" ht="13.5" spans="127:141"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3" s="1" customFormat="1" ht="12.75" spans="1:141">
      <c r="A13" s="68" t="s">
        <v>465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1" t="s">
        <v>466</v>
      </c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85"/>
      <c r="AP13" s="68" t="s">
        <v>470</v>
      </c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1" t="s">
        <v>76</v>
      </c>
      <c r="BF13" s="68"/>
      <c r="BG13" s="68"/>
      <c r="BH13" s="68"/>
      <c r="BI13" s="85"/>
      <c r="BJ13" s="61" t="s">
        <v>606</v>
      </c>
      <c r="BK13" s="68"/>
      <c r="BL13" s="68"/>
      <c r="BM13" s="68"/>
      <c r="BN13" s="68"/>
      <c r="BO13" s="68"/>
      <c r="BP13" s="68"/>
      <c r="BQ13" s="85"/>
      <c r="BR13" s="68" t="s">
        <v>653</v>
      </c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85"/>
      <c r="CP13" s="61" t="s">
        <v>608</v>
      </c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85"/>
      <c r="DD13" s="61" t="s">
        <v>610</v>
      </c>
      <c r="DE13" s="68"/>
      <c r="DF13" s="68"/>
      <c r="DG13" s="68"/>
      <c r="DH13" s="68"/>
      <c r="DI13" s="68"/>
      <c r="DJ13" s="68"/>
      <c r="DK13" s="68"/>
      <c r="DL13" s="85"/>
      <c r="DM13" s="68" t="s">
        <v>611</v>
      </c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85"/>
      <c r="EC13" s="68" t="s">
        <v>612</v>
      </c>
      <c r="ED13" s="68"/>
      <c r="EE13" s="68"/>
      <c r="EF13" s="68"/>
      <c r="EG13" s="68"/>
      <c r="EH13" s="68"/>
      <c r="EI13" s="68"/>
      <c r="EJ13" s="68"/>
      <c r="EK13" s="68"/>
    </row>
    <row r="14" s="1" customFormat="1" ht="12.75" spans="1:14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78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78" t="s">
        <v>82</v>
      </c>
      <c r="BF14" s="87"/>
      <c r="BG14" s="87"/>
      <c r="BH14" s="87"/>
      <c r="BI14" s="88"/>
      <c r="BJ14" s="78" t="s">
        <v>595</v>
      </c>
      <c r="BK14" s="87"/>
      <c r="BL14" s="87"/>
      <c r="BM14" s="87"/>
      <c r="BN14" s="87"/>
      <c r="BO14" s="87"/>
      <c r="BP14" s="87"/>
      <c r="BQ14" s="88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8"/>
      <c r="CP14" s="78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8"/>
      <c r="DD14" s="78" t="s">
        <v>654</v>
      </c>
      <c r="DE14" s="87"/>
      <c r="DF14" s="87"/>
      <c r="DG14" s="87"/>
      <c r="DH14" s="87"/>
      <c r="DI14" s="87"/>
      <c r="DJ14" s="87"/>
      <c r="DK14" s="87"/>
      <c r="DL14" s="88"/>
      <c r="DM14" s="87" t="s">
        <v>642</v>
      </c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8"/>
      <c r="EC14" s="87" t="s">
        <v>616</v>
      </c>
      <c r="ED14" s="87"/>
      <c r="EE14" s="87"/>
      <c r="EF14" s="87"/>
      <c r="EG14" s="87"/>
      <c r="EH14" s="87"/>
      <c r="EI14" s="87"/>
      <c r="EJ14" s="87"/>
      <c r="EK14" s="87"/>
    </row>
    <row r="15" s="1" customFormat="1" ht="12.75" spans="1:14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78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8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78"/>
      <c r="BF15" s="87"/>
      <c r="BG15" s="87"/>
      <c r="BH15" s="87"/>
      <c r="BI15" s="88"/>
      <c r="BJ15" s="78"/>
      <c r="BK15" s="87"/>
      <c r="BL15" s="87"/>
      <c r="BM15" s="87"/>
      <c r="BN15" s="87"/>
      <c r="BO15" s="87"/>
      <c r="BP15" s="87"/>
      <c r="BQ15" s="88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8"/>
      <c r="CP15" s="78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8"/>
      <c r="DD15" s="78" t="s">
        <v>655</v>
      </c>
      <c r="DE15" s="87"/>
      <c r="DF15" s="87"/>
      <c r="DG15" s="87"/>
      <c r="DH15" s="87"/>
      <c r="DI15" s="87"/>
      <c r="DJ15" s="87"/>
      <c r="DK15" s="87"/>
      <c r="DL15" s="88"/>
      <c r="DM15" s="87" t="s">
        <v>595</v>
      </c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8"/>
      <c r="EC15" s="87" t="s">
        <v>623</v>
      </c>
      <c r="ED15" s="87"/>
      <c r="EE15" s="87"/>
      <c r="EF15" s="87"/>
      <c r="EG15" s="87"/>
      <c r="EH15" s="87"/>
      <c r="EI15" s="87"/>
      <c r="EJ15" s="87"/>
      <c r="EK15" s="87"/>
    </row>
    <row r="16" s="1" customFormat="1" ht="12.75" spans="1:14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78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  <c r="AP16" s="61" t="s">
        <v>557</v>
      </c>
      <c r="AQ16" s="68"/>
      <c r="AR16" s="68"/>
      <c r="AS16" s="68"/>
      <c r="AT16" s="68"/>
      <c r="AU16" s="68"/>
      <c r="AV16" s="68"/>
      <c r="AW16" s="68"/>
      <c r="AX16" s="85"/>
      <c r="AY16" s="61" t="s">
        <v>474</v>
      </c>
      <c r="AZ16" s="68"/>
      <c r="BA16" s="68"/>
      <c r="BB16" s="68"/>
      <c r="BC16" s="68"/>
      <c r="BD16" s="85"/>
      <c r="BE16" s="78"/>
      <c r="BF16" s="87"/>
      <c r="BG16" s="87"/>
      <c r="BH16" s="87"/>
      <c r="BI16" s="88"/>
      <c r="BJ16" s="78"/>
      <c r="BK16" s="87"/>
      <c r="BL16" s="87"/>
      <c r="BM16" s="87"/>
      <c r="BN16" s="87"/>
      <c r="BO16" s="87"/>
      <c r="BP16" s="87"/>
      <c r="BQ16" s="88"/>
      <c r="BR16" s="61" t="s">
        <v>90</v>
      </c>
      <c r="BS16" s="68"/>
      <c r="BT16" s="68"/>
      <c r="BU16" s="68"/>
      <c r="BV16" s="68"/>
      <c r="BW16" s="68"/>
      <c r="BX16" s="68"/>
      <c r="BY16" s="68"/>
      <c r="BZ16" s="68"/>
      <c r="CA16" s="68"/>
      <c r="CB16" s="85"/>
      <c r="CC16" s="61" t="s">
        <v>20</v>
      </c>
      <c r="CD16" s="68"/>
      <c r="CE16" s="68"/>
      <c r="CF16" s="68"/>
      <c r="CG16" s="68"/>
      <c r="CH16" s="68"/>
      <c r="CI16" s="85"/>
      <c r="CJ16" s="61" t="s">
        <v>474</v>
      </c>
      <c r="CK16" s="68"/>
      <c r="CL16" s="68"/>
      <c r="CM16" s="68"/>
      <c r="CN16" s="68"/>
      <c r="CO16" s="85"/>
      <c r="CP16" s="61" t="s">
        <v>617</v>
      </c>
      <c r="CQ16" s="68"/>
      <c r="CR16" s="68"/>
      <c r="CS16" s="68"/>
      <c r="CT16" s="68"/>
      <c r="CU16" s="68"/>
      <c r="CV16" s="85"/>
      <c r="CW16" s="61" t="s">
        <v>618</v>
      </c>
      <c r="CX16" s="68"/>
      <c r="CY16" s="68"/>
      <c r="CZ16" s="68"/>
      <c r="DA16" s="68"/>
      <c r="DB16" s="68"/>
      <c r="DC16" s="85"/>
      <c r="DD16" s="78" t="s">
        <v>656</v>
      </c>
      <c r="DE16" s="87"/>
      <c r="DF16" s="87"/>
      <c r="DG16" s="87"/>
      <c r="DH16" s="87"/>
      <c r="DI16" s="87"/>
      <c r="DJ16" s="87"/>
      <c r="DK16" s="87"/>
      <c r="DL16" s="88"/>
      <c r="DM16" s="61" t="s">
        <v>622</v>
      </c>
      <c r="DN16" s="68"/>
      <c r="DO16" s="68"/>
      <c r="DP16" s="68"/>
      <c r="DQ16" s="68"/>
      <c r="DR16" s="68"/>
      <c r="DS16" s="68"/>
      <c r="DT16" s="85"/>
      <c r="DU16" s="61" t="s">
        <v>622</v>
      </c>
      <c r="DV16" s="68"/>
      <c r="DW16" s="68"/>
      <c r="DX16" s="68"/>
      <c r="DY16" s="68"/>
      <c r="DZ16" s="68"/>
      <c r="EA16" s="68"/>
      <c r="EB16" s="85"/>
      <c r="EC16" s="87" t="s">
        <v>657</v>
      </c>
      <c r="ED16" s="87"/>
      <c r="EE16" s="87"/>
      <c r="EF16" s="87"/>
      <c r="EG16" s="87"/>
      <c r="EH16" s="87"/>
      <c r="EI16" s="87"/>
      <c r="EJ16" s="87"/>
      <c r="EK16" s="87"/>
    </row>
    <row r="17" s="1" customFormat="1" ht="12.75" spans="1:14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78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8"/>
      <c r="AP17" s="78" t="s">
        <v>559</v>
      </c>
      <c r="AQ17" s="87"/>
      <c r="AR17" s="87"/>
      <c r="AS17" s="87"/>
      <c r="AT17" s="87"/>
      <c r="AU17" s="87"/>
      <c r="AV17" s="87"/>
      <c r="AW17" s="87"/>
      <c r="AX17" s="88"/>
      <c r="AY17" s="78" t="s">
        <v>624</v>
      </c>
      <c r="AZ17" s="87"/>
      <c r="BA17" s="87"/>
      <c r="BB17" s="87"/>
      <c r="BC17" s="87"/>
      <c r="BD17" s="88"/>
      <c r="BE17" s="78"/>
      <c r="BF17" s="87"/>
      <c r="BG17" s="87"/>
      <c r="BH17" s="87"/>
      <c r="BI17" s="88"/>
      <c r="BJ17" s="78"/>
      <c r="BK17" s="87"/>
      <c r="BL17" s="87"/>
      <c r="BM17" s="87"/>
      <c r="BN17" s="87"/>
      <c r="BO17" s="87"/>
      <c r="BP17" s="87"/>
      <c r="BQ17" s="88"/>
      <c r="BR17" s="78"/>
      <c r="BS17" s="87"/>
      <c r="BT17" s="87"/>
      <c r="BU17" s="87"/>
      <c r="BV17" s="87"/>
      <c r="BW17" s="87"/>
      <c r="BX17" s="87"/>
      <c r="BY17" s="87"/>
      <c r="BZ17" s="87"/>
      <c r="CA17" s="87"/>
      <c r="CB17" s="88"/>
      <c r="CC17" s="78"/>
      <c r="CD17" s="87"/>
      <c r="CE17" s="87"/>
      <c r="CF17" s="87"/>
      <c r="CG17" s="87"/>
      <c r="CH17" s="87"/>
      <c r="CI17" s="88"/>
      <c r="CJ17" s="78" t="s">
        <v>624</v>
      </c>
      <c r="CK17" s="87"/>
      <c r="CL17" s="87"/>
      <c r="CM17" s="87"/>
      <c r="CN17" s="87"/>
      <c r="CO17" s="88"/>
      <c r="CP17" s="78"/>
      <c r="CQ17" s="87"/>
      <c r="CR17" s="87"/>
      <c r="CS17" s="87"/>
      <c r="CT17" s="87"/>
      <c r="CU17" s="87"/>
      <c r="CV17" s="88"/>
      <c r="CW17" s="78" t="s">
        <v>625</v>
      </c>
      <c r="CX17" s="87"/>
      <c r="CY17" s="87"/>
      <c r="CZ17" s="87"/>
      <c r="DA17" s="87"/>
      <c r="DB17" s="87"/>
      <c r="DC17" s="88"/>
      <c r="DD17" s="78" t="s">
        <v>658</v>
      </c>
      <c r="DE17" s="87"/>
      <c r="DF17" s="87"/>
      <c r="DG17" s="87"/>
      <c r="DH17" s="87"/>
      <c r="DI17" s="87"/>
      <c r="DJ17" s="87"/>
      <c r="DK17" s="87"/>
      <c r="DL17" s="88"/>
      <c r="DM17" s="78" t="s">
        <v>629</v>
      </c>
      <c r="DN17" s="87"/>
      <c r="DO17" s="87"/>
      <c r="DP17" s="87"/>
      <c r="DQ17" s="87"/>
      <c r="DR17" s="87"/>
      <c r="DS17" s="87"/>
      <c r="DT17" s="88"/>
      <c r="DU17" s="78" t="s">
        <v>630</v>
      </c>
      <c r="DV17" s="87"/>
      <c r="DW17" s="87"/>
      <c r="DX17" s="87"/>
      <c r="DY17" s="87"/>
      <c r="DZ17" s="87"/>
      <c r="EA17" s="87"/>
      <c r="EB17" s="88"/>
      <c r="EC17" s="87"/>
      <c r="ED17" s="87"/>
      <c r="EE17" s="87"/>
      <c r="EF17" s="87"/>
      <c r="EG17" s="87"/>
      <c r="EH17" s="87"/>
      <c r="EI17" s="87"/>
      <c r="EJ17" s="87"/>
      <c r="EK17" s="87"/>
    </row>
    <row r="18" s="1" customFormat="1" ht="12.75" spans="1:14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78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8"/>
      <c r="AP18" s="78"/>
      <c r="AQ18" s="87"/>
      <c r="AR18" s="87"/>
      <c r="AS18" s="87"/>
      <c r="AT18" s="87"/>
      <c r="AU18" s="87"/>
      <c r="AV18" s="87"/>
      <c r="AW18" s="87"/>
      <c r="AX18" s="88"/>
      <c r="AY18" s="78" t="s">
        <v>94</v>
      </c>
      <c r="AZ18" s="87"/>
      <c r="BA18" s="87"/>
      <c r="BB18" s="87"/>
      <c r="BC18" s="87"/>
      <c r="BD18" s="88"/>
      <c r="BE18" s="78"/>
      <c r="BF18" s="87"/>
      <c r="BG18" s="87"/>
      <c r="BH18" s="87"/>
      <c r="BI18" s="88"/>
      <c r="BJ18" s="78"/>
      <c r="BK18" s="87"/>
      <c r="BL18" s="87"/>
      <c r="BM18" s="87"/>
      <c r="BN18" s="87"/>
      <c r="BO18" s="87"/>
      <c r="BP18" s="87"/>
      <c r="BQ18" s="88"/>
      <c r="BR18" s="78"/>
      <c r="BS18" s="87"/>
      <c r="BT18" s="87"/>
      <c r="BU18" s="87"/>
      <c r="BV18" s="87"/>
      <c r="BW18" s="87"/>
      <c r="BX18" s="87"/>
      <c r="BY18" s="87"/>
      <c r="BZ18" s="87"/>
      <c r="CA18" s="87"/>
      <c r="CB18" s="88"/>
      <c r="CC18" s="78"/>
      <c r="CD18" s="87"/>
      <c r="CE18" s="87"/>
      <c r="CF18" s="87"/>
      <c r="CG18" s="87"/>
      <c r="CH18" s="87"/>
      <c r="CI18" s="88"/>
      <c r="CJ18" s="78" t="s">
        <v>631</v>
      </c>
      <c r="CK18" s="87"/>
      <c r="CL18" s="87"/>
      <c r="CM18" s="87"/>
      <c r="CN18" s="87"/>
      <c r="CO18" s="88"/>
      <c r="CP18" s="78"/>
      <c r="CQ18" s="87"/>
      <c r="CR18" s="87"/>
      <c r="CS18" s="87"/>
      <c r="CT18" s="87"/>
      <c r="CU18" s="87"/>
      <c r="CV18" s="88"/>
      <c r="CW18" s="78"/>
      <c r="CX18" s="87"/>
      <c r="CY18" s="87"/>
      <c r="CZ18" s="87"/>
      <c r="DA18" s="87"/>
      <c r="DB18" s="87"/>
      <c r="DC18" s="88"/>
      <c r="DD18" s="78" t="s">
        <v>659</v>
      </c>
      <c r="DE18" s="87"/>
      <c r="DF18" s="87"/>
      <c r="DG18" s="87"/>
      <c r="DH18" s="87"/>
      <c r="DI18" s="87"/>
      <c r="DJ18" s="87"/>
      <c r="DK18" s="87"/>
      <c r="DL18" s="88"/>
      <c r="DM18" s="78" t="s">
        <v>634</v>
      </c>
      <c r="DN18" s="87"/>
      <c r="DO18" s="87"/>
      <c r="DP18" s="87"/>
      <c r="DQ18" s="87"/>
      <c r="DR18" s="87"/>
      <c r="DS18" s="87"/>
      <c r="DT18" s="88"/>
      <c r="DU18" s="78" t="s">
        <v>408</v>
      </c>
      <c r="DV18" s="87"/>
      <c r="DW18" s="87"/>
      <c r="DX18" s="87"/>
      <c r="DY18" s="87"/>
      <c r="DZ18" s="87"/>
      <c r="EA18" s="87"/>
      <c r="EB18" s="88"/>
      <c r="EC18" s="87"/>
      <c r="ED18" s="87"/>
      <c r="EE18" s="87"/>
      <c r="EF18" s="87"/>
      <c r="EG18" s="87"/>
      <c r="EH18" s="87"/>
      <c r="EI18" s="87"/>
      <c r="EJ18" s="87"/>
      <c r="EK18" s="87"/>
    </row>
    <row r="19" s="1" customFormat="1" ht="12.75" customHeight="1" spans="1:14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89"/>
      <c r="AP19" s="79"/>
      <c r="AQ19" s="70"/>
      <c r="AR19" s="70"/>
      <c r="AS19" s="70"/>
      <c r="AT19" s="70"/>
      <c r="AU19" s="70"/>
      <c r="AV19" s="70"/>
      <c r="AW19" s="70"/>
      <c r="AX19" s="89"/>
      <c r="AY19" s="79"/>
      <c r="AZ19" s="70"/>
      <c r="BA19" s="70"/>
      <c r="BB19" s="70"/>
      <c r="BC19" s="70"/>
      <c r="BD19" s="89"/>
      <c r="BE19" s="79"/>
      <c r="BF19" s="70"/>
      <c r="BG19" s="70"/>
      <c r="BH19" s="70"/>
      <c r="BI19" s="89"/>
      <c r="BJ19" s="79"/>
      <c r="BK19" s="70"/>
      <c r="BL19" s="70"/>
      <c r="BM19" s="70"/>
      <c r="BN19" s="70"/>
      <c r="BO19" s="70"/>
      <c r="BP19" s="70"/>
      <c r="BQ19" s="89"/>
      <c r="BR19" s="79"/>
      <c r="BS19" s="70"/>
      <c r="BT19" s="70"/>
      <c r="BU19" s="70"/>
      <c r="BV19" s="70"/>
      <c r="BW19" s="70"/>
      <c r="BX19" s="70"/>
      <c r="BY19" s="70"/>
      <c r="BZ19" s="70"/>
      <c r="CA19" s="70"/>
      <c r="CB19" s="89"/>
      <c r="CC19" s="79"/>
      <c r="CD19" s="70"/>
      <c r="CE19" s="70"/>
      <c r="CF19" s="70"/>
      <c r="CG19" s="70"/>
      <c r="CH19" s="70"/>
      <c r="CI19" s="89"/>
      <c r="CJ19" s="79"/>
      <c r="CK19" s="70"/>
      <c r="CL19" s="70"/>
      <c r="CM19" s="70"/>
      <c r="CN19" s="70"/>
      <c r="CO19" s="89"/>
      <c r="CP19" s="79"/>
      <c r="CQ19" s="70"/>
      <c r="CR19" s="70"/>
      <c r="CS19" s="70"/>
      <c r="CT19" s="70"/>
      <c r="CU19" s="70"/>
      <c r="CV19" s="89"/>
      <c r="CW19" s="79"/>
      <c r="CX19" s="70"/>
      <c r="CY19" s="70"/>
      <c r="CZ19" s="70"/>
      <c r="DA19" s="70"/>
      <c r="DB19" s="70"/>
      <c r="DC19" s="89"/>
      <c r="DD19" s="79"/>
      <c r="DE19" s="70"/>
      <c r="DF19" s="70"/>
      <c r="DG19" s="70"/>
      <c r="DH19" s="70"/>
      <c r="DI19" s="70"/>
      <c r="DJ19" s="70"/>
      <c r="DK19" s="70"/>
      <c r="DL19" s="89"/>
      <c r="DM19" s="153" t="s">
        <v>635</v>
      </c>
      <c r="DN19" s="17"/>
      <c r="DO19" s="17"/>
      <c r="DP19" s="17"/>
      <c r="DQ19" s="17"/>
      <c r="DR19" s="17"/>
      <c r="DS19" s="17"/>
      <c r="DT19" s="151"/>
      <c r="DU19" s="153" t="s">
        <v>636</v>
      </c>
      <c r="DV19" s="17"/>
      <c r="DW19" s="17"/>
      <c r="DX19" s="17"/>
      <c r="DY19" s="17"/>
      <c r="DZ19" s="17"/>
      <c r="EA19" s="17"/>
      <c r="EB19" s="151"/>
      <c r="EC19" s="70"/>
      <c r="ED19" s="70"/>
      <c r="EE19" s="70"/>
      <c r="EF19" s="70"/>
      <c r="EG19" s="70"/>
      <c r="EH19" s="70"/>
      <c r="EI19" s="70"/>
      <c r="EJ19" s="70"/>
      <c r="EK19" s="70"/>
    </row>
    <row r="20" s="1" customFormat="1" ht="13.5" spans="1:141">
      <c r="A20" s="9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3">
        <v>2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3</v>
      </c>
      <c r="AQ20" s="23"/>
      <c r="AR20" s="23"/>
      <c r="AS20" s="23"/>
      <c r="AT20" s="23"/>
      <c r="AU20" s="23"/>
      <c r="AV20" s="23"/>
      <c r="AW20" s="23"/>
      <c r="AX20" s="23"/>
      <c r="AY20" s="23">
        <v>4</v>
      </c>
      <c r="AZ20" s="23"/>
      <c r="BA20" s="23"/>
      <c r="BB20" s="23"/>
      <c r="BC20" s="23"/>
      <c r="BD20" s="23"/>
      <c r="BE20" s="23">
        <v>5</v>
      </c>
      <c r="BF20" s="23"/>
      <c r="BG20" s="23"/>
      <c r="BH20" s="23"/>
      <c r="BI20" s="23"/>
      <c r="BJ20" s="23">
        <v>6</v>
      </c>
      <c r="BK20" s="23"/>
      <c r="BL20" s="23"/>
      <c r="BM20" s="23"/>
      <c r="BN20" s="23"/>
      <c r="BO20" s="23"/>
      <c r="BP20" s="23"/>
      <c r="BQ20" s="23"/>
      <c r="BR20" s="23">
        <v>7</v>
      </c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>
        <v>8</v>
      </c>
      <c r="CD20" s="23"/>
      <c r="CE20" s="23"/>
      <c r="CF20" s="23"/>
      <c r="CG20" s="23"/>
      <c r="CH20" s="23"/>
      <c r="CI20" s="23"/>
      <c r="CJ20" s="23">
        <v>9</v>
      </c>
      <c r="CK20" s="23"/>
      <c r="CL20" s="23"/>
      <c r="CM20" s="23"/>
      <c r="CN20" s="23"/>
      <c r="CO20" s="23"/>
      <c r="CP20" s="23">
        <v>10</v>
      </c>
      <c r="CQ20" s="23"/>
      <c r="CR20" s="23"/>
      <c r="CS20" s="23"/>
      <c r="CT20" s="23"/>
      <c r="CU20" s="23"/>
      <c r="CV20" s="23"/>
      <c r="CW20" s="23">
        <v>11</v>
      </c>
      <c r="CX20" s="23"/>
      <c r="CY20" s="23"/>
      <c r="CZ20" s="23"/>
      <c r="DA20" s="23"/>
      <c r="DB20" s="23"/>
      <c r="DC20" s="23"/>
      <c r="DD20" s="23">
        <v>12</v>
      </c>
      <c r="DE20" s="23"/>
      <c r="DF20" s="23"/>
      <c r="DG20" s="23"/>
      <c r="DH20" s="23"/>
      <c r="DI20" s="23"/>
      <c r="DJ20" s="23"/>
      <c r="DK20" s="23"/>
      <c r="DL20" s="23"/>
      <c r="DM20" s="23">
        <v>13</v>
      </c>
      <c r="DN20" s="23"/>
      <c r="DO20" s="23"/>
      <c r="DP20" s="23"/>
      <c r="DQ20" s="23"/>
      <c r="DR20" s="23"/>
      <c r="DS20" s="23"/>
      <c r="DT20" s="23"/>
      <c r="DU20" s="23">
        <v>14</v>
      </c>
      <c r="DV20" s="23"/>
      <c r="DW20" s="23"/>
      <c r="DX20" s="23"/>
      <c r="DY20" s="23"/>
      <c r="DZ20" s="23"/>
      <c r="EA20" s="23"/>
      <c r="EB20" s="23"/>
      <c r="EC20" s="23">
        <v>15</v>
      </c>
      <c r="ED20" s="23"/>
      <c r="EE20" s="23"/>
      <c r="EF20" s="23"/>
      <c r="EG20" s="23"/>
      <c r="EH20" s="23"/>
      <c r="EI20" s="23"/>
      <c r="EJ20" s="23"/>
      <c r="EK20" s="61"/>
    </row>
    <row r="21" s="1" customFormat="1" ht="15" customHeight="1" spans="1:141">
      <c r="A21" s="11" t="s">
        <v>500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5"/>
      <c r="AQ21" s="25"/>
      <c r="AR21" s="25"/>
      <c r="AS21" s="25"/>
      <c r="AT21" s="25"/>
      <c r="AU21" s="25"/>
      <c r="AV21" s="25"/>
      <c r="AW21" s="25"/>
      <c r="AX21" s="25"/>
      <c r="AY21" s="30"/>
      <c r="AZ21" s="30"/>
      <c r="BA21" s="30"/>
      <c r="BB21" s="30"/>
      <c r="BC21" s="30"/>
      <c r="BD21" s="43"/>
      <c r="BE21" s="38" t="s">
        <v>97</v>
      </c>
      <c r="BF21" s="47"/>
      <c r="BG21" s="47"/>
      <c r="BH21" s="47"/>
      <c r="BI21" s="47"/>
      <c r="BJ21" s="51"/>
      <c r="BK21" s="51"/>
      <c r="BL21" s="51"/>
      <c r="BM21" s="51"/>
      <c r="BN21" s="51"/>
      <c r="BO21" s="51"/>
      <c r="BP21" s="51"/>
      <c r="BQ21" s="51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210"/>
    </row>
    <row r="22" s="1" customFormat="1" ht="12.75" spans="1:141">
      <c r="A22" s="12" t="s">
        <v>202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5"/>
      <c r="AQ22" s="25"/>
      <c r="AR22" s="25"/>
      <c r="AS22" s="25"/>
      <c r="AT22" s="25"/>
      <c r="AU22" s="25"/>
      <c r="AV22" s="25"/>
      <c r="AW22" s="25"/>
      <c r="AX22" s="25"/>
      <c r="AY22" s="30"/>
      <c r="AZ22" s="30"/>
      <c r="BA22" s="30"/>
      <c r="BB22" s="30"/>
      <c r="BC22" s="30"/>
      <c r="BD22" s="43"/>
      <c r="BE22" s="42" t="s">
        <v>505</v>
      </c>
      <c r="BF22" s="36"/>
      <c r="BG22" s="36"/>
      <c r="BH22" s="36"/>
      <c r="BI22" s="36"/>
      <c r="BJ22" s="52"/>
      <c r="BK22" s="52"/>
      <c r="BL22" s="52"/>
      <c r="BM22" s="52"/>
      <c r="BN22" s="52"/>
      <c r="BO22" s="52"/>
      <c r="BP22" s="52"/>
      <c r="BQ22" s="52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96"/>
    </row>
    <row r="23" s="1" customFormat="1" ht="12.75" spans="1:14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5"/>
      <c r="AQ23" s="25"/>
      <c r="AR23" s="25"/>
      <c r="AS23" s="25"/>
      <c r="AT23" s="25"/>
      <c r="AU23" s="25"/>
      <c r="AV23" s="25"/>
      <c r="AW23" s="25"/>
      <c r="AX23" s="25"/>
      <c r="AY23" s="30"/>
      <c r="AZ23" s="30"/>
      <c r="BA23" s="30"/>
      <c r="BB23" s="30"/>
      <c r="BC23" s="30"/>
      <c r="BD23" s="43"/>
      <c r="BE23" s="42"/>
      <c r="BF23" s="36"/>
      <c r="BG23" s="36"/>
      <c r="BH23" s="36"/>
      <c r="BI23" s="36"/>
      <c r="BJ23" s="52"/>
      <c r="BK23" s="52"/>
      <c r="BL23" s="52"/>
      <c r="BM23" s="52"/>
      <c r="BN23" s="52"/>
      <c r="BO23" s="52"/>
      <c r="BP23" s="52"/>
      <c r="BQ23" s="52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5" customHeight="1" spans="1:14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5"/>
      <c r="AQ24" s="25"/>
      <c r="AR24" s="25"/>
      <c r="AS24" s="25"/>
      <c r="AT24" s="25"/>
      <c r="AU24" s="25"/>
      <c r="AV24" s="25"/>
      <c r="AW24" s="25"/>
      <c r="AX24" s="25"/>
      <c r="AY24" s="30"/>
      <c r="AZ24" s="30"/>
      <c r="BA24" s="30"/>
      <c r="BB24" s="30"/>
      <c r="BC24" s="30"/>
      <c r="BD24" s="43"/>
      <c r="BE24" s="42"/>
      <c r="BF24" s="36"/>
      <c r="BG24" s="36"/>
      <c r="BH24" s="36"/>
      <c r="BI24" s="36"/>
      <c r="BJ24" s="52"/>
      <c r="BK24" s="52"/>
      <c r="BL24" s="52"/>
      <c r="BM24" s="52"/>
      <c r="BN24" s="52"/>
      <c r="BO24" s="52"/>
      <c r="BP24" s="52"/>
      <c r="BQ24" s="52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1" customFormat="1" ht="15" customHeight="1" spans="1:141">
      <c r="A25" s="11" t="s">
        <v>507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5"/>
      <c r="AR25" s="25"/>
      <c r="AS25" s="25"/>
      <c r="AT25" s="25"/>
      <c r="AU25" s="25"/>
      <c r="AV25" s="25"/>
      <c r="AW25" s="25"/>
      <c r="AX25" s="25"/>
      <c r="AY25" s="30"/>
      <c r="AZ25" s="30"/>
      <c r="BA25" s="30"/>
      <c r="BB25" s="30"/>
      <c r="BC25" s="30"/>
      <c r="BD25" s="43"/>
      <c r="BE25" s="42" t="s">
        <v>102</v>
      </c>
      <c r="BF25" s="36"/>
      <c r="BG25" s="36"/>
      <c r="BH25" s="36"/>
      <c r="BI25" s="36"/>
      <c r="BJ25" s="52"/>
      <c r="BK25" s="52"/>
      <c r="BL25" s="52"/>
      <c r="BM25" s="52"/>
      <c r="BN25" s="52"/>
      <c r="BO25" s="52"/>
      <c r="BP25" s="52"/>
      <c r="BQ25" s="52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2.75" spans="1:141">
      <c r="A26" s="12" t="s">
        <v>202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5"/>
      <c r="AQ26" s="25"/>
      <c r="AR26" s="25"/>
      <c r="AS26" s="25"/>
      <c r="AT26" s="25"/>
      <c r="AU26" s="25"/>
      <c r="AV26" s="25"/>
      <c r="AW26" s="25"/>
      <c r="AX26" s="25"/>
      <c r="AY26" s="30"/>
      <c r="AZ26" s="30"/>
      <c r="BA26" s="30"/>
      <c r="BB26" s="30"/>
      <c r="BC26" s="30"/>
      <c r="BD26" s="43"/>
      <c r="BE26" s="42" t="s">
        <v>508</v>
      </c>
      <c r="BF26" s="36"/>
      <c r="BG26" s="36"/>
      <c r="BH26" s="36"/>
      <c r="BI26" s="36"/>
      <c r="BJ26" s="52"/>
      <c r="BK26" s="52"/>
      <c r="BL26" s="52"/>
      <c r="BM26" s="52"/>
      <c r="BN26" s="52"/>
      <c r="BO26" s="52"/>
      <c r="BP26" s="52"/>
      <c r="BQ26" s="52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5"/>
      <c r="AQ27" s="25"/>
      <c r="AR27" s="25"/>
      <c r="AS27" s="25"/>
      <c r="AT27" s="25"/>
      <c r="AU27" s="25"/>
      <c r="AV27" s="25"/>
      <c r="AW27" s="25"/>
      <c r="AX27" s="25"/>
      <c r="AY27" s="30"/>
      <c r="AZ27" s="30"/>
      <c r="BA27" s="30"/>
      <c r="BB27" s="30"/>
      <c r="BC27" s="30"/>
      <c r="BD27" s="43"/>
      <c r="BE27" s="42"/>
      <c r="BF27" s="36"/>
      <c r="BG27" s="36"/>
      <c r="BH27" s="36"/>
      <c r="BI27" s="36"/>
      <c r="BJ27" s="52"/>
      <c r="BK27" s="52"/>
      <c r="BL27" s="52"/>
      <c r="BM27" s="52"/>
      <c r="BN27" s="52"/>
      <c r="BO27" s="52"/>
      <c r="BP27" s="52"/>
      <c r="BQ27" s="52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5" customHeight="1" spans="1:14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5"/>
      <c r="AQ28" s="25"/>
      <c r="AR28" s="25"/>
      <c r="AS28" s="25"/>
      <c r="AT28" s="25"/>
      <c r="AU28" s="25"/>
      <c r="AV28" s="25"/>
      <c r="AW28" s="25"/>
      <c r="AX28" s="25"/>
      <c r="AY28" s="30"/>
      <c r="AZ28" s="30"/>
      <c r="BA28" s="30"/>
      <c r="BB28" s="30"/>
      <c r="BC28" s="30"/>
      <c r="BD28" s="43"/>
      <c r="BE28" s="42"/>
      <c r="BF28" s="36"/>
      <c r="BG28" s="36"/>
      <c r="BH28" s="36"/>
      <c r="BI28" s="36"/>
      <c r="BJ28" s="52"/>
      <c r="BK28" s="52"/>
      <c r="BL28" s="52"/>
      <c r="BM28" s="52"/>
      <c r="BN28" s="52"/>
      <c r="BO28" s="52"/>
      <c r="BP28" s="52"/>
      <c r="BQ28" s="52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14" t="s">
        <v>509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5"/>
      <c r="AQ29" s="25"/>
      <c r="AR29" s="25"/>
      <c r="AS29" s="25"/>
      <c r="AT29" s="25"/>
      <c r="AU29" s="25"/>
      <c r="AV29" s="25"/>
      <c r="AW29" s="25"/>
      <c r="AX29" s="25"/>
      <c r="AY29" s="30"/>
      <c r="AZ29" s="30"/>
      <c r="BA29" s="30"/>
      <c r="BB29" s="30"/>
      <c r="BC29" s="30"/>
      <c r="BD29" s="43"/>
      <c r="BE29" s="42" t="s">
        <v>201</v>
      </c>
      <c r="BF29" s="36"/>
      <c r="BG29" s="36"/>
      <c r="BH29" s="36"/>
      <c r="BI29" s="36"/>
      <c r="BJ29" s="52"/>
      <c r="BK29" s="52"/>
      <c r="BL29" s="52"/>
      <c r="BM29" s="52"/>
      <c r="BN29" s="52"/>
      <c r="BO29" s="52"/>
      <c r="BP29" s="52"/>
      <c r="BQ29" s="52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13" t="s">
        <v>510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5"/>
      <c r="AQ30" s="25"/>
      <c r="AR30" s="25"/>
      <c r="AS30" s="25"/>
      <c r="AT30" s="25"/>
      <c r="AU30" s="25"/>
      <c r="AV30" s="25"/>
      <c r="AW30" s="25"/>
      <c r="AX30" s="25"/>
      <c r="AY30" s="30"/>
      <c r="AZ30" s="30"/>
      <c r="BA30" s="30"/>
      <c r="BB30" s="30"/>
      <c r="BC30" s="30"/>
      <c r="BD30" s="43"/>
      <c r="BE30" s="42"/>
      <c r="BF30" s="36"/>
      <c r="BG30" s="36"/>
      <c r="BH30" s="36"/>
      <c r="BI30" s="36"/>
      <c r="BJ30" s="52"/>
      <c r="BK30" s="52"/>
      <c r="BL30" s="52"/>
      <c r="BM30" s="52"/>
      <c r="BN30" s="52"/>
      <c r="BO30" s="52"/>
      <c r="BP30" s="52"/>
      <c r="BQ30" s="52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12" t="s">
        <v>202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5"/>
      <c r="AQ31" s="25"/>
      <c r="AR31" s="25"/>
      <c r="AS31" s="25"/>
      <c r="AT31" s="25"/>
      <c r="AU31" s="25"/>
      <c r="AV31" s="25"/>
      <c r="AW31" s="25"/>
      <c r="AX31" s="25"/>
      <c r="AY31" s="30"/>
      <c r="AZ31" s="30"/>
      <c r="BA31" s="30"/>
      <c r="BB31" s="30"/>
      <c r="BC31" s="30"/>
      <c r="BD31" s="43"/>
      <c r="BE31" s="42" t="s">
        <v>511</v>
      </c>
      <c r="BF31" s="36"/>
      <c r="BG31" s="36"/>
      <c r="BH31" s="36"/>
      <c r="BI31" s="36"/>
      <c r="BJ31" s="52"/>
      <c r="BK31" s="52"/>
      <c r="BL31" s="52"/>
      <c r="BM31" s="52"/>
      <c r="BN31" s="52"/>
      <c r="BO31" s="52"/>
      <c r="BP31" s="52"/>
      <c r="BQ31" s="52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2.75" spans="1:14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5"/>
      <c r="AQ32" s="25"/>
      <c r="AR32" s="25"/>
      <c r="AS32" s="25"/>
      <c r="AT32" s="25"/>
      <c r="AU32" s="25"/>
      <c r="AV32" s="25"/>
      <c r="AW32" s="25"/>
      <c r="AX32" s="25"/>
      <c r="AY32" s="30"/>
      <c r="AZ32" s="30"/>
      <c r="BA32" s="30"/>
      <c r="BB32" s="30"/>
      <c r="BC32" s="30"/>
      <c r="BD32" s="43"/>
      <c r="BE32" s="42"/>
      <c r="BF32" s="36"/>
      <c r="BG32" s="36"/>
      <c r="BH32" s="36"/>
      <c r="BI32" s="36"/>
      <c r="BJ32" s="52"/>
      <c r="BK32" s="52"/>
      <c r="BL32" s="52"/>
      <c r="BM32" s="52"/>
      <c r="BN32" s="52"/>
      <c r="BO32" s="52"/>
      <c r="BP32" s="52"/>
      <c r="BQ32" s="52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5" customHeight="1" spans="1:14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5"/>
      <c r="AQ33" s="25"/>
      <c r="AR33" s="25"/>
      <c r="AS33" s="25"/>
      <c r="AT33" s="25"/>
      <c r="AU33" s="25"/>
      <c r="AV33" s="25"/>
      <c r="AW33" s="25"/>
      <c r="AX33" s="25"/>
      <c r="AY33" s="30"/>
      <c r="AZ33" s="30"/>
      <c r="BA33" s="30"/>
      <c r="BB33" s="30"/>
      <c r="BC33" s="30"/>
      <c r="BD33" s="43"/>
      <c r="BE33" s="42"/>
      <c r="BF33" s="36"/>
      <c r="BG33" s="36"/>
      <c r="BH33" s="36"/>
      <c r="BI33" s="36"/>
      <c r="BJ33" s="52"/>
      <c r="BK33" s="52"/>
      <c r="BL33" s="52"/>
      <c r="BM33" s="52"/>
      <c r="BN33" s="52"/>
      <c r="BO33" s="52"/>
      <c r="BP33" s="52"/>
      <c r="BQ33" s="52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2.75" spans="1:141">
      <c r="A34" s="14" t="s">
        <v>637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5"/>
      <c r="AQ34" s="25"/>
      <c r="AR34" s="25"/>
      <c r="AS34" s="25"/>
      <c r="AT34" s="25"/>
      <c r="AU34" s="25"/>
      <c r="AV34" s="25"/>
      <c r="AW34" s="25"/>
      <c r="AX34" s="25"/>
      <c r="AY34" s="30"/>
      <c r="AZ34" s="30"/>
      <c r="BA34" s="30"/>
      <c r="BB34" s="30"/>
      <c r="BC34" s="30"/>
      <c r="BD34" s="43"/>
      <c r="BE34" s="42" t="s">
        <v>229</v>
      </c>
      <c r="BF34" s="36"/>
      <c r="BG34" s="36"/>
      <c r="BH34" s="36"/>
      <c r="BI34" s="36"/>
      <c r="BJ34" s="52"/>
      <c r="BK34" s="52"/>
      <c r="BL34" s="52"/>
      <c r="BM34" s="52"/>
      <c r="BN34" s="52"/>
      <c r="BO34" s="52"/>
      <c r="BP34" s="52"/>
      <c r="BQ34" s="52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96"/>
    </row>
    <row r="35" s="1" customFormat="1" ht="12.75" spans="1:141">
      <c r="A35" s="13" t="s">
        <v>84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5"/>
      <c r="AQ35" s="25"/>
      <c r="AR35" s="25"/>
      <c r="AS35" s="25"/>
      <c r="AT35" s="25"/>
      <c r="AU35" s="25"/>
      <c r="AV35" s="25"/>
      <c r="AW35" s="25"/>
      <c r="AX35" s="25"/>
      <c r="AY35" s="30"/>
      <c r="AZ35" s="30"/>
      <c r="BA35" s="30"/>
      <c r="BB35" s="30"/>
      <c r="BC35" s="30"/>
      <c r="BD35" s="43"/>
      <c r="BE35" s="42"/>
      <c r="BF35" s="36"/>
      <c r="BG35" s="36"/>
      <c r="BH35" s="36"/>
      <c r="BI35" s="36"/>
      <c r="BJ35" s="52"/>
      <c r="BK35" s="52"/>
      <c r="BL35" s="52"/>
      <c r="BM35" s="52"/>
      <c r="BN35" s="52"/>
      <c r="BO35" s="52"/>
      <c r="BP35" s="52"/>
      <c r="BQ35" s="52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12" t="s">
        <v>202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5"/>
      <c r="AQ36" s="25"/>
      <c r="AR36" s="25"/>
      <c r="AS36" s="25"/>
      <c r="AT36" s="25"/>
      <c r="AU36" s="25"/>
      <c r="AV36" s="25"/>
      <c r="AW36" s="25"/>
      <c r="AX36" s="25"/>
      <c r="AY36" s="30"/>
      <c r="AZ36" s="30"/>
      <c r="BA36" s="30"/>
      <c r="BB36" s="30"/>
      <c r="BC36" s="30"/>
      <c r="BD36" s="43"/>
      <c r="BE36" s="42" t="s">
        <v>514</v>
      </c>
      <c r="BF36" s="36"/>
      <c r="BG36" s="36"/>
      <c r="BH36" s="36"/>
      <c r="BI36" s="36"/>
      <c r="BJ36" s="52"/>
      <c r="BK36" s="52"/>
      <c r="BL36" s="52"/>
      <c r="BM36" s="52"/>
      <c r="BN36" s="52"/>
      <c r="BO36" s="52"/>
      <c r="BP36" s="52"/>
      <c r="BQ36" s="52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5"/>
      <c r="AQ37" s="25"/>
      <c r="AR37" s="25"/>
      <c r="AS37" s="25"/>
      <c r="AT37" s="25"/>
      <c r="AU37" s="25"/>
      <c r="AV37" s="25"/>
      <c r="AW37" s="25"/>
      <c r="AX37" s="25"/>
      <c r="AY37" s="30"/>
      <c r="AZ37" s="30"/>
      <c r="BA37" s="30"/>
      <c r="BB37" s="30"/>
      <c r="BC37" s="30"/>
      <c r="BD37" s="43"/>
      <c r="BE37" s="42"/>
      <c r="BF37" s="36"/>
      <c r="BG37" s="36"/>
      <c r="BH37" s="36"/>
      <c r="BI37" s="36"/>
      <c r="BJ37" s="52"/>
      <c r="BK37" s="52"/>
      <c r="BL37" s="52"/>
      <c r="BM37" s="52"/>
      <c r="BN37" s="52"/>
      <c r="BO37" s="52"/>
      <c r="BP37" s="52"/>
      <c r="BQ37" s="52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5" customHeight="1" spans="1:14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5"/>
      <c r="AQ38" s="25"/>
      <c r="AR38" s="25"/>
      <c r="AS38" s="25"/>
      <c r="AT38" s="25"/>
      <c r="AU38" s="25"/>
      <c r="AV38" s="25"/>
      <c r="AW38" s="25"/>
      <c r="AX38" s="25"/>
      <c r="AY38" s="30"/>
      <c r="AZ38" s="30"/>
      <c r="BA38" s="30"/>
      <c r="BB38" s="30"/>
      <c r="BC38" s="30"/>
      <c r="BD38" s="43"/>
      <c r="BE38" s="42"/>
      <c r="BF38" s="36"/>
      <c r="BG38" s="36"/>
      <c r="BH38" s="36"/>
      <c r="BI38" s="36"/>
      <c r="BJ38" s="52"/>
      <c r="BK38" s="52"/>
      <c r="BL38" s="52"/>
      <c r="BM38" s="52"/>
      <c r="BN38" s="52"/>
      <c r="BO38" s="52"/>
      <c r="BP38" s="52"/>
      <c r="BQ38" s="52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14" t="s">
        <v>638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5"/>
      <c r="AQ39" s="25"/>
      <c r="AR39" s="25"/>
      <c r="AS39" s="25"/>
      <c r="AT39" s="25"/>
      <c r="AU39" s="25"/>
      <c r="AV39" s="25"/>
      <c r="AW39" s="25"/>
      <c r="AX39" s="25"/>
      <c r="AY39" s="30"/>
      <c r="AZ39" s="30"/>
      <c r="BA39" s="30"/>
      <c r="BB39" s="30"/>
      <c r="BC39" s="30"/>
      <c r="BD39" s="43"/>
      <c r="BE39" s="42" t="s">
        <v>233</v>
      </c>
      <c r="BF39" s="36"/>
      <c r="BG39" s="36"/>
      <c r="BH39" s="36"/>
      <c r="BI39" s="36"/>
      <c r="BJ39" s="52"/>
      <c r="BK39" s="52"/>
      <c r="BL39" s="52"/>
      <c r="BM39" s="52"/>
      <c r="BN39" s="52"/>
      <c r="BO39" s="52"/>
      <c r="BP39" s="52"/>
      <c r="BQ39" s="52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13" t="s">
        <v>84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5"/>
      <c r="AQ40" s="25"/>
      <c r="AR40" s="25"/>
      <c r="AS40" s="25"/>
      <c r="AT40" s="25"/>
      <c r="AU40" s="25"/>
      <c r="AV40" s="25"/>
      <c r="AW40" s="25"/>
      <c r="AX40" s="25"/>
      <c r="AY40" s="30"/>
      <c r="AZ40" s="30"/>
      <c r="BA40" s="30"/>
      <c r="BB40" s="30"/>
      <c r="BC40" s="30"/>
      <c r="BD40" s="43"/>
      <c r="BE40" s="42"/>
      <c r="BF40" s="36"/>
      <c r="BG40" s="36"/>
      <c r="BH40" s="36"/>
      <c r="BI40" s="36"/>
      <c r="BJ40" s="52"/>
      <c r="BK40" s="52"/>
      <c r="BL40" s="52"/>
      <c r="BM40" s="52"/>
      <c r="BN40" s="52"/>
      <c r="BO40" s="52"/>
      <c r="BP40" s="52"/>
      <c r="BQ40" s="52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1" customFormat="1" ht="12.75" spans="1:141">
      <c r="A41" s="12" t="s">
        <v>202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5"/>
      <c r="AQ41" s="25"/>
      <c r="AR41" s="25"/>
      <c r="AS41" s="25"/>
      <c r="AT41" s="25"/>
      <c r="AU41" s="25"/>
      <c r="AV41" s="25"/>
      <c r="AW41" s="25"/>
      <c r="AX41" s="25"/>
      <c r="AY41" s="30"/>
      <c r="AZ41" s="30"/>
      <c r="BA41" s="30"/>
      <c r="BB41" s="30"/>
      <c r="BC41" s="30"/>
      <c r="BD41" s="43"/>
      <c r="BE41" s="42" t="s">
        <v>517</v>
      </c>
      <c r="BF41" s="36"/>
      <c r="BG41" s="36"/>
      <c r="BH41" s="36"/>
      <c r="BI41" s="36"/>
      <c r="BJ41" s="52"/>
      <c r="BK41" s="52"/>
      <c r="BL41" s="52"/>
      <c r="BM41" s="52"/>
      <c r="BN41" s="52"/>
      <c r="BO41" s="52"/>
      <c r="BP41" s="52"/>
      <c r="BQ41" s="52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ht="12.75" spans="1:14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5"/>
      <c r="AQ42" s="25"/>
      <c r="AR42" s="25"/>
      <c r="AS42" s="25"/>
      <c r="AT42" s="25"/>
      <c r="AU42" s="25"/>
      <c r="AV42" s="25"/>
      <c r="AW42" s="25"/>
      <c r="AX42" s="25"/>
      <c r="AY42" s="30"/>
      <c r="AZ42" s="30"/>
      <c r="BA42" s="30"/>
      <c r="BB42" s="30"/>
      <c r="BC42" s="30"/>
      <c r="BD42" s="43"/>
      <c r="BE42" s="42"/>
      <c r="BF42" s="36"/>
      <c r="BG42" s="36"/>
      <c r="BH42" s="36"/>
      <c r="BI42" s="36"/>
      <c r="BJ42" s="52"/>
      <c r="BK42" s="52"/>
      <c r="BL42" s="52"/>
      <c r="BM42" s="52"/>
      <c r="BN42" s="52"/>
      <c r="BO42" s="52"/>
      <c r="BP42" s="52"/>
      <c r="BQ42" s="52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ht="15" customHeight="1" spans="1:14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5"/>
      <c r="AQ43" s="25"/>
      <c r="AR43" s="25"/>
      <c r="AS43" s="25"/>
      <c r="AT43" s="25"/>
      <c r="AU43" s="25"/>
      <c r="AV43" s="25"/>
      <c r="AW43" s="25"/>
      <c r="AX43" s="25"/>
      <c r="AY43" s="30"/>
      <c r="AZ43" s="30"/>
      <c r="BA43" s="30"/>
      <c r="BB43" s="30"/>
      <c r="BC43" s="30"/>
      <c r="BD43" s="43"/>
      <c r="BE43" s="42"/>
      <c r="BF43" s="36"/>
      <c r="BG43" s="36"/>
      <c r="BH43" s="36"/>
      <c r="BI43" s="36"/>
      <c r="BJ43" s="52"/>
      <c r="BK43" s="52"/>
      <c r="BL43" s="52"/>
      <c r="BM43" s="52"/>
      <c r="BN43" s="52"/>
      <c r="BO43" s="52"/>
      <c r="BP43" s="52"/>
      <c r="BQ43" s="52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96"/>
    </row>
    <row r="44" s="1" customFormat="1" ht="15" customHeight="1" spans="1:14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7"/>
      <c r="AQ44" s="7"/>
      <c r="AR44" s="7"/>
      <c r="AS44" s="7"/>
      <c r="AT44" s="7"/>
      <c r="AU44" s="7"/>
      <c r="AV44" s="7"/>
      <c r="AW44" s="7"/>
      <c r="AX44" s="7"/>
      <c r="AY44" s="207" t="s">
        <v>660</v>
      </c>
      <c r="AZ44" s="207"/>
      <c r="BA44" s="207"/>
      <c r="BB44" s="207"/>
      <c r="BC44" s="207"/>
      <c r="BD44" s="207"/>
      <c r="BE44" s="49" t="s">
        <v>107</v>
      </c>
      <c r="BF44" s="50"/>
      <c r="BG44" s="50"/>
      <c r="BH44" s="50"/>
      <c r="BI44" s="50"/>
      <c r="BJ44" s="53"/>
      <c r="BK44" s="53"/>
      <c r="BL44" s="53"/>
      <c r="BM44" s="53"/>
      <c r="BN44" s="53"/>
      <c r="BO44" s="53"/>
      <c r="BP44" s="53"/>
      <c r="BQ44" s="53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211"/>
    </row>
    <row r="47" s="1" customFormat="1" ht="12.75" spans="1:1">
      <c r="A47" s="7" t="s">
        <v>51</v>
      </c>
    </row>
    <row r="48" s="1" customFormat="1" ht="12.75" spans="1:1">
      <c r="A48" s="7" t="s">
        <v>52</v>
      </c>
    </row>
    <row r="49" s="1" customFormat="1" ht="12.75" spans="1:128">
      <c r="A49" s="7" t="s">
        <v>53</v>
      </c>
      <c r="W49" s="17" t="str">
        <f>Лист1!O46</f>
        <v>Директор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Q49" s="17" t="str">
        <f>Лист1!BB46</f>
        <v>Панина. О.М.</v>
      </c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</row>
    <row r="50" s="2" customFormat="1" ht="10.5" spans="23:95">
      <c r="W50" s="2" t="s">
        <v>56</v>
      </c>
      <c r="BG50" s="2" t="s">
        <v>120</v>
      </c>
      <c r="CQ50" s="2" t="s">
        <v>57</v>
      </c>
    </row>
    <row r="51" s="2" customFormat="1" ht="3" customHeight="1"/>
    <row r="52" s="1" customFormat="1" ht="12.75" spans="1:128">
      <c r="A52" s="7" t="s">
        <v>58</v>
      </c>
      <c r="W52" s="17" t="str">
        <f>Лист1!O49</f>
        <v>Главный бухгалтер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G52" s="16" t="str">
        <f>Лист2!BG52</f>
        <v>Коношенко А.В.</v>
      </c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Q52" s="37" t="str">
        <f>Лист1!BB49</f>
        <v>8 (34668) 40-764</v>
      </c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</row>
    <row r="53" s="2" customFormat="1" ht="10.5" spans="23:95">
      <c r="W53" s="2" t="s">
        <v>56</v>
      </c>
      <c r="BG53" s="2" t="s">
        <v>122</v>
      </c>
      <c r="CQ53" s="2" t="s">
        <v>61</v>
      </c>
    </row>
    <row r="54" s="2" customFormat="1" ht="3" customHeight="1"/>
    <row r="55" s="1" customFormat="1" ht="12.75" spans="1:24">
      <c r="A55" s="15" t="s">
        <v>62</v>
      </c>
      <c r="B55" s="16" t="s">
        <v>63</v>
      </c>
      <c r="C55" s="16"/>
      <c r="D55" s="16"/>
      <c r="E55" s="7" t="s">
        <v>64</v>
      </c>
      <c r="G55" s="17" t="s">
        <v>12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5">
        <v>20</v>
      </c>
      <c r="S55" s="15"/>
      <c r="T55" s="15"/>
      <c r="U55" s="26" t="s">
        <v>13</v>
      </c>
      <c r="V55" s="26"/>
      <c r="W55" s="26"/>
      <c r="X55" s="7" t="s">
        <v>14</v>
      </c>
    </row>
  </sheetData>
  <mergeCells count="384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X13"/>
    <mergeCell ref="Y13:AO13"/>
    <mergeCell ref="AP13:BD13"/>
    <mergeCell ref="BE13:BI13"/>
    <mergeCell ref="BJ13:BQ13"/>
    <mergeCell ref="BR13:CO13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CP15:DC15"/>
    <mergeCell ref="DD15:DL15"/>
    <mergeCell ref="DM15:EB15"/>
    <mergeCell ref="EC15:EK15"/>
    <mergeCell ref="A16:X16"/>
    <mergeCell ref="Y16:AO16"/>
    <mergeCell ref="AP16:AX16"/>
    <mergeCell ref="AY16:BD16"/>
    <mergeCell ref="BE16:BI16"/>
    <mergeCell ref="BJ16:BQ16"/>
    <mergeCell ref="BR16:CB16"/>
    <mergeCell ref="CC16:CI16"/>
    <mergeCell ref="CJ16:CO16"/>
    <mergeCell ref="CP16:CV16"/>
    <mergeCell ref="CW16:DC16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R17:CB17"/>
    <mergeCell ref="CC17:CI17"/>
    <mergeCell ref="CJ17:CO17"/>
    <mergeCell ref="CP17:CV17"/>
    <mergeCell ref="CW17:DC17"/>
    <mergeCell ref="DD17:DL17"/>
    <mergeCell ref="DM17:DT17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A19:X19"/>
    <mergeCell ref="Y19:AO19"/>
    <mergeCell ref="AP19:AX19"/>
    <mergeCell ref="AY19:BD19"/>
    <mergeCell ref="BE19:BI19"/>
    <mergeCell ref="BJ19:BQ19"/>
    <mergeCell ref="BR19:CB19"/>
    <mergeCell ref="CC19:CI19"/>
    <mergeCell ref="CJ19:CO19"/>
    <mergeCell ref="CP19:CV19"/>
    <mergeCell ref="CW19:DC19"/>
    <mergeCell ref="DD19:DL19"/>
    <mergeCell ref="DM19:DT19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21:X21"/>
    <mergeCell ref="Y21:AO21"/>
    <mergeCell ref="AP21:AX21"/>
    <mergeCell ref="AY21:BD21"/>
    <mergeCell ref="BE21:BI21"/>
    <mergeCell ref="BJ21:BQ21"/>
    <mergeCell ref="BR21:CB21"/>
    <mergeCell ref="CC21:CI21"/>
    <mergeCell ref="CJ21:CO21"/>
    <mergeCell ref="CP21:CV21"/>
    <mergeCell ref="CW21:DC21"/>
    <mergeCell ref="DD21:DL21"/>
    <mergeCell ref="DM21:DT21"/>
    <mergeCell ref="DU21:EB21"/>
    <mergeCell ref="EC21:EK21"/>
    <mergeCell ref="A22:X22"/>
    <mergeCell ref="A23:X23"/>
    <mergeCell ref="A24:X24"/>
    <mergeCell ref="Y24:AO24"/>
    <mergeCell ref="AP24:AX24"/>
    <mergeCell ref="AY24:BD24"/>
    <mergeCell ref="BE24:BI24"/>
    <mergeCell ref="BJ24:BQ24"/>
    <mergeCell ref="BR24:CB24"/>
    <mergeCell ref="CC24:CI24"/>
    <mergeCell ref="CJ24:CO24"/>
    <mergeCell ref="CP24:CV24"/>
    <mergeCell ref="CW24:DC24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BR25:CB25"/>
    <mergeCell ref="CC25:CI25"/>
    <mergeCell ref="CJ25:CO25"/>
    <mergeCell ref="CP25:CV25"/>
    <mergeCell ref="CW25:DC25"/>
    <mergeCell ref="DD25:DL25"/>
    <mergeCell ref="DM25:DT25"/>
    <mergeCell ref="DU25:EB25"/>
    <mergeCell ref="EC25:EK25"/>
    <mergeCell ref="A26:X26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9:X29"/>
    <mergeCell ref="A30:X30"/>
    <mergeCell ref="A31:X31"/>
    <mergeCell ref="A32:X32"/>
    <mergeCell ref="A33:X33"/>
    <mergeCell ref="Y33:AO33"/>
    <mergeCell ref="AP33:AX33"/>
    <mergeCell ref="AY33:BD33"/>
    <mergeCell ref="BE33:BI33"/>
    <mergeCell ref="BJ33:BQ33"/>
    <mergeCell ref="BR33:CB33"/>
    <mergeCell ref="CC33:CI33"/>
    <mergeCell ref="CJ33:CO33"/>
    <mergeCell ref="CP33:CV33"/>
    <mergeCell ref="CW33:DC33"/>
    <mergeCell ref="DD33:DL33"/>
    <mergeCell ref="DM33:DT33"/>
    <mergeCell ref="DU33:EB33"/>
    <mergeCell ref="EC33:EK33"/>
    <mergeCell ref="A34:X34"/>
    <mergeCell ref="A35:X35"/>
    <mergeCell ref="A36:X36"/>
    <mergeCell ref="A37:X37"/>
    <mergeCell ref="A38:X38"/>
    <mergeCell ref="Y38:AO38"/>
    <mergeCell ref="AP38:AX38"/>
    <mergeCell ref="AY38:BD38"/>
    <mergeCell ref="BE38:BI38"/>
    <mergeCell ref="BJ38:BQ38"/>
    <mergeCell ref="BR38:CB38"/>
    <mergeCell ref="CC38:CI38"/>
    <mergeCell ref="CJ38:CO38"/>
    <mergeCell ref="CP38:CV38"/>
    <mergeCell ref="CW38:DC38"/>
    <mergeCell ref="DD38:DL38"/>
    <mergeCell ref="DM38:DT38"/>
    <mergeCell ref="DU38:EB38"/>
    <mergeCell ref="EC38:EK38"/>
    <mergeCell ref="A39:X39"/>
    <mergeCell ref="A40:X40"/>
    <mergeCell ref="A41:X41"/>
    <mergeCell ref="A42:X42"/>
    <mergeCell ref="A43:X43"/>
    <mergeCell ref="Y43:AO43"/>
    <mergeCell ref="AP43:AX43"/>
    <mergeCell ref="AY43:BD43"/>
    <mergeCell ref="BE43:BI43"/>
    <mergeCell ref="BJ43:BQ43"/>
    <mergeCell ref="BR43:CB43"/>
    <mergeCell ref="CC43:CI43"/>
    <mergeCell ref="CJ43:CO43"/>
    <mergeCell ref="CP43:CV43"/>
    <mergeCell ref="CW43:DC43"/>
    <mergeCell ref="DD43:DL43"/>
    <mergeCell ref="DM43:DT43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CJ44:CO44"/>
    <mergeCell ref="CP44:CV44"/>
    <mergeCell ref="CW44:DC44"/>
    <mergeCell ref="DD44:DL44"/>
    <mergeCell ref="DM44:DT44"/>
    <mergeCell ref="DU44:EB44"/>
    <mergeCell ref="EC44:EK44"/>
    <mergeCell ref="W49:BD49"/>
    <mergeCell ref="BG49:CN49"/>
    <mergeCell ref="CQ49:DX49"/>
    <mergeCell ref="W50:BD50"/>
    <mergeCell ref="BG50:CN50"/>
    <mergeCell ref="CQ50:DX50"/>
    <mergeCell ref="W52:BD52"/>
    <mergeCell ref="BG52:CN52"/>
    <mergeCell ref="CQ52:DX52"/>
    <mergeCell ref="W53:BD53"/>
    <mergeCell ref="BG53:CN53"/>
    <mergeCell ref="CQ53:DX53"/>
    <mergeCell ref="B55:D55"/>
    <mergeCell ref="G55:Q55"/>
    <mergeCell ref="R55:T55"/>
    <mergeCell ref="U55:W55"/>
    <mergeCell ref="DW8:EK9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DU22:EB23"/>
    <mergeCell ref="CJ22:CO23"/>
    <mergeCell ref="EC22:EK23"/>
    <mergeCell ref="AY26:BD27"/>
    <mergeCell ref="BE26:BI27"/>
    <mergeCell ref="BJ26:BQ27"/>
    <mergeCell ref="BR26:CB27"/>
    <mergeCell ref="CC26:CI27"/>
    <mergeCell ref="CP26:CV27"/>
    <mergeCell ref="CW26:DC27"/>
    <mergeCell ref="DD26:DL27"/>
    <mergeCell ref="DM26:DT27"/>
    <mergeCell ref="DU26:EB27"/>
    <mergeCell ref="CJ26:CO27"/>
    <mergeCell ref="EC26:EK27"/>
    <mergeCell ref="Y26:AO27"/>
    <mergeCell ref="AP26:AX27"/>
    <mergeCell ref="DM29:DT30"/>
    <mergeCell ref="DU29:EB30"/>
    <mergeCell ref="EC29:EK30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Y29:AO30"/>
    <mergeCell ref="AP29:AX30"/>
    <mergeCell ref="AY29:BD30"/>
    <mergeCell ref="BE29:BI30"/>
    <mergeCell ref="CP29:CV30"/>
    <mergeCell ref="CW29:DC30"/>
    <mergeCell ref="DD29:DL30"/>
    <mergeCell ref="BJ29:BQ30"/>
    <mergeCell ref="BR29:CB30"/>
    <mergeCell ref="CC29:CI30"/>
    <mergeCell ref="CJ29:CO30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DU34:EB35"/>
    <mergeCell ref="CJ34:CO35"/>
    <mergeCell ref="EC34:EK35"/>
    <mergeCell ref="CP36:CV37"/>
    <mergeCell ref="CW36:DC37"/>
    <mergeCell ref="DD36:DL37"/>
    <mergeCell ref="DM36:DT37"/>
    <mergeCell ref="DU36:EB37"/>
    <mergeCell ref="EC36:EK37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W39:DC40"/>
    <mergeCell ref="AY36:BD37"/>
    <mergeCell ref="BE36:BI37"/>
    <mergeCell ref="BJ36:BQ37"/>
    <mergeCell ref="BR36:CB37"/>
    <mergeCell ref="CC36:CI37"/>
    <mergeCell ref="CJ36:CO37"/>
    <mergeCell ref="DD39:DL40"/>
    <mergeCell ref="DM39:DT40"/>
    <mergeCell ref="DU39:EB40"/>
    <mergeCell ref="CJ39:CO40"/>
    <mergeCell ref="EC39:EK40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</mergeCells>
  <pageMargins left="0.590277777777778" right="0.393055555555556" top="1.18055555555556" bottom="0.393055555555556" header="0.275" footer="0.275"/>
  <pageSetup paperSize="9" scale="62" orientation="landscape" horizontalDpi="600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8"/>
    <pageSetUpPr fitToPage="1"/>
  </sheetPr>
  <dimension ref="A1:EK59"/>
  <sheetViews>
    <sheetView workbookViewId="0">
      <selection activeCell="BL57" sqref="BL57:BX57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="1" customFormat="1" ht="13.5" spans="127:141"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3" s="65" customFormat="1" ht="15" spans="1:141">
      <c r="A13" s="67" t="s">
        <v>661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</row>
    <row r="14" s="66" customFormat="1" ht="8.25"/>
    <row r="15" s="1" customFormat="1" ht="12.75" spans="1:141">
      <c r="A15" s="68" t="s">
        <v>158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85"/>
      <c r="AF15" s="61" t="s">
        <v>76</v>
      </c>
      <c r="AG15" s="68"/>
      <c r="AH15" s="68"/>
      <c r="AI15" s="68"/>
      <c r="AJ15" s="68"/>
      <c r="AK15" s="85"/>
      <c r="AL15" s="86" t="s">
        <v>662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</row>
    <row r="16" s="1" customFormat="1" ht="12.75" spans="1:141">
      <c r="A16" s="87" t="s">
        <v>663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8"/>
      <c r="AF16" s="78" t="s">
        <v>82</v>
      </c>
      <c r="AG16" s="87"/>
      <c r="AH16" s="87"/>
      <c r="AI16" s="87"/>
      <c r="AJ16" s="87"/>
      <c r="AK16" s="88"/>
      <c r="AL16" s="61" t="s">
        <v>84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85"/>
      <c r="AY16" s="86" t="s">
        <v>202</v>
      </c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</row>
    <row r="17" s="1" customFormat="1" ht="12.75" spans="1:14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8"/>
      <c r="AF17" s="78"/>
      <c r="AG17" s="87"/>
      <c r="AH17" s="87"/>
      <c r="AI17" s="87"/>
      <c r="AJ17" s="87"/>
      <c r="AK17" s="88"/>
      <c r="AL17" s="78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  <c r="AY17" s="61" t="s">
        <v>664</v>
      </c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85"/>
      <c r="BL17" s="86" t="s">
        <v>665</v>
      </c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9"/>
      <c r="CY17" s="152" t="s">
        <v>666</v>
      </c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</row>
    <row r="18" s="1" customFormat="1" ht="12.75" spans="1:14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8"/>
      <c r="AF18" s="78"/>
      <c r="AG18" s="87"/>
      <c r="AH18" s="87"/>
      <c r="AI18" s="87"/>
      <c r="AJ18" s="87"/>
      <c r="AK18" s="88"/>
      <c r="AL18" s="78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8"/>
      <c r="AY18" s="78" t="s">
        <v>667</v>
      </c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8"/>
      <c r="BL18" s="61" t="s">
        <v>84</v>
      </c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85"/>
      <c r="BY18" s="68" t="s">
        <v>202</v>
      </c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1" t="s">
        <v>668</v>
      </c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85"/>
      <c r="DL18" s="68" t="s">
        <v>669</v>
      </c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</row>
    <row r="19" s="1" customFormat="1" ht="12.75" spans="1:14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  <c r="AF19" s="78"/>
      <c r="AG19" s="87"/>
      <c r="AH19" s="87"/>
      <c r="AI19" s="87"/>
      <c r="AJ19" s="87"/>
      <c r="AK19" s="88"/>
      <c r="AL19" s="78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8"/>
      <c r="AY19" s="78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8"/>
      <c r="BL19" s="78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8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8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70" t="s">
        <v>670</v>
      </c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</row>
    <row r="20" s="1" customFormat="1" ht="12.75" spans="1:14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89"/>
      <c r="AF20" s="79"/>
      <c r="AG20" s="70"/>
      <c r="AH20" s="70"/>
      <c r="AI20" s="70"/>
      <c r="AJ20" s="70"/>
      <c r="AK20" s="89"/>
      <c r="AL20" s="79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89"/>
      <c r="AY20" s="79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89"/>
      <c r="BL20" s="7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89"/>
      <c r="BY20" s="152" t="s">
        <v>671</v>
      </c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9"/>
      <c r="CL20" s="152" t="s">
        <v>672</v>
      </c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9"/>
      <c r="CY20" s="79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89"/>
      <c r="DL20" s="152" t="s">
        <v>84</v>
      </c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9"/>
      <c r="DY20" s="86" t="s">
        <v>673</v>
      </c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</row>
    <row r="21" s="1" customFormat="1" ht="13.5" spans="1:141">
      <c r="A21" s="9">
        <v>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23">
        <v>2</v>
      </c>
      <c r="AG21" s="23"/>
      <c r="AH21" s="23"/>
      <c r="AI21" s="23"/>
      <c r="AJ21" s="23"/>
      <c r="AK21" s="23"/>
      <c r="AL21" s="23">
        <v>3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>
        <v>4</v>
      </c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>
        <v>5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>
        <v>6</v>
      </c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>
        <v>7</v>
      </c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>
        <v>8</v>
      </c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>
        <v>9</v>
      </c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>
        <v>10</v>
      </c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61"/>
    </row>
    <row r="22" s="6" customFormat="1" ht="12.75" spans="1:141">
      <c r="A22" s="161" t="s">
        <v>674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80" t="s">
        <v>97</v>
      </c>
      <c r="AG22" s="90"/>
      <c r="AH22" s="90"/>
      <c r="AI22" s="90"/>
      <c r="AJ22" s="90"/>
      <c r="AK22" s="90"/>
      <c r="AL22" s="203">
        <f>AY22+BL22+CY22</f>
        <v>0</v>
      </c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97">
        <f>AY24+AY31</f>
        <v>0</v>
      </c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84">
        <f>BY22+CL22</f>
        <v>0</v>
      </c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65">
        <v>0</v>
      </c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>
        <v>0</v>
      </c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>
        <f>DL22+DY22</f>
        <v>0</v>
      </c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>
        <v>0</v>
      </c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>
        <v>0</v>
      </c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79"/>
    </row>
    <row r="23" s="6" customFormat="1" ht="12.75" spans="1:141">
      <c r="A23" s="77" t="s">
        <v>675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81"/>
      <c r="AG23" s="93"/>
      <c r="AH23" s="93"/>
      <c r="AI23" s="93"/>
      <c r="AJ23" s="93"/>
      <c r="AK23" s="93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80"/>
    </row>
    <row r="24" s="1" customFormat="1" ht="12.75" spans="1:141">
      <c r="A24" s="74" t="s">
        <v>202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42" t="s">
        <v>345</v>
      </c>
      <c r="AG24" s="36"/>
      <c r="AH24" s="36"/>
      <c r="AI24" s="36"/>
      <c r="AJ24" s="36"/>
      <c r="AK24" s="36"/>
      <c r="AL24" s="204">
        <f>AY24+BL24+CY24</f>
        <v>0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92">
        <f>AY26</f>
        <v>0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150">
        <v>0</v>
      </c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52">
        <v>0</v>
      </c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>
        <v>0</v>
      </c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>
        <v>0</v>
      </c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>
        <v>0</v>
      </c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>
        <v>0</v>
      </c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1" customFormat="1" ht="12.75" spans="1:141">
      <c r="A25" s="73" t="s">
        <v>676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42"/>
      <c r="AG25" s="36"/>
      <c r="AH25" s="36"/>
      <c r="AI25" s="36"/>
      <c r="AJ25" s="36"/>
      <c r="AK25" s="36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2.75" spans="1:141">
      <c r="A26" s="162" t="s">
        <v>216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42" t="s">
        <v>677</v>
      </c>
      <c r="AG26" s="36"/>
      <c r="AH26" s="36"/>
      <c r="AI26" s="36"/>
      <c r="AJ26" s="36"/>
      <c r="AK26" s="36"/>
      <c r="AL26" s="204">
        <f>AY26+BL26+CY26</f>
        <v>0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92">
        <v>0</v>
      </c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150">
        <v>0</v>
      </c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52">
        <v>0</v>
      </c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>
        <v>0</v>
      </c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>
        <v>0</v>
      </c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>
        <v>0</v>
      </c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>
        <v>0</v>
      </c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163" t="s">
        <v>678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42"/>
      <c r="AG27" s="36"/>
      <c r="AH27" s="36"/>
      <c r="AI27" s="36"/>
      <c r="AJ27" s="36"/>
      <c r="AK27" s="36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2.75" spans="1:141">
      <c r="A28" s="163" t="s">
        <v>679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42"/>
      <c r="AG28" s="36"/>
      <c r="AH28" s="36"/>
      <c r="AI28" s="36"/>
      <c r="AJ28" s="36"/>
      <c r="AK28" s="36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164" t="s">
        <v>414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42"/>
      <c r="AG29" s="36"/>
      <c r="AH29" s="36"/>
      <c r="AI29" s="36"/>
      <c r="AJ29" s="36"/>
      <c r="AK29" s="36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42"/>
      <c r="AG30" s="36"/>
      <c r="AH30" s="36"/>
      <c r="AI30" s="36"/>
      <c r="AJ30" s="36"/>
      <c r="AK30" s="36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75" t="s">
        <v>680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42" t="s">
        <v>681</v>
      </c>
      <c r="AG31" s="36"/>
      <c r="AH31" s="36"/>
      <c r="AI31" s="36"/>
      <c r="AJ31" s="36"/>
      <c r="AK31" s="36"/>
      <c r="AL31" s="204">
        <f>AY31+BL31+CY31</f>
        <v>0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92">
        <v>0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150">
        <v>0</v>
      </c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52">
        <v>0</v>
      </c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>
        <v>0</v>
      </c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>
        <v>0</v>
      </c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>
        <v>0</v>
      </c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>
        <v>0</v>
      </c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6" customFormat="1" ht="12.75" spans="1:141">
      <c r="A32" s="71" t="s">
        <v>682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81" t="s">
        <v>102</v>
      </c>
      <c r="AG32" s="93"/>
      <c r="AH32" s="93"/>
      <c r="AI32" s="93"/>
      <c r="AJ32" s="93"/>
      <c r="AK32" s="93"/>
      <c r="AL32" s="167">
        <f>AY32+BL32+CY32</f>
        <v>27530066.14</v>
      </c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74">
        <f>AY33+AY40</f>
        <v>27530066.14</v>
      </c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7">
        <v>0</v>
      </c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66">
        <v>0</v>
      </c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>
        <v>0</v>
      </c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>
        <v>0</v>
      </c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>
        <v>0</v>
      </c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>
        <v>0</v>
      </c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80"/>
    </row>
    <row r="33" s="1" customFormat="1" ht="12.75" spans="1:141">
      <c r="A33" s="74" t="s">
        <v>202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42" t="s">
        <v>348</v>
      </c>
      <c r="AG33" s="36"/>
      <c r="AH33" s="36"/>
      <c r="AI33" s="36"/>
      <c r="AJ33" s="36"/>
      <c r="AK33" s="36"/>
      <c r="AL33" s="204">
        <f>AY33+BL33+CY33</f>
        <v>27530066.14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92">
        <f>AY35</f>
        <v>27530066.14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150">
        <v>0</v>
      </c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52">
        <v>0</v>
      </c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>
        <v>0</v>
      </c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>
        <v>0</v>
      </c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>
        <v>0</v>
      </c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>
        <v>0</v>
      </c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2.75" spans="1:141">
      <c r="A34" s="73" t="s">
        <v>676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42"/>
      <c r="AG34" s="36"/>
      <c r="AH34" s="36"/>
      <c r="AI34" s="36"/>
      <c r="AJ34" s="36"/>
      <c r="AK34" s="36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96"/>
    </row>
    <row r="35" s="1" customFormat="1" ht="12.75" spans="1:141">
      <c r="A35" s="162" t="s">
        <v>216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42" t="s">
        <v>683</v>
      </c>
      <c r="AG35" s="36"/>
      <c r="AH35" s="36"/>
      <c r="AI35" s="36"/>
      <c r="AJ35" s="36"/>
      <c r="AK35" s="36"/>
      <c r="AL35" s="204">
        <f>AY35+BL35+CY35</f>
        <v>27530066.14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92">
        <v>27530066.14</v>
      </c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150">
        <v>0</v>
      </c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52">
        <v>0</v>
      </c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>
        <v>0</v>
      </c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>
        <v>0</v>
      </c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>
        <v>0</v>
      </c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>
        <v>0</v>
      </c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163" t="s">
        <v>678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42"/>
      <c r="AG36" s="36"/>
      <c r="AH36" s="36"/>
      <c r="AI36" s="36"/>
      <c r="AJ36" s="36"/>
      <c r="AK36" s="36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163" t="s">
        <v>679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42"/>
      <c r="AG37" s="36"/>
      <c r="AH37" s="36"/>
      <c r="AI37" s="36"/>
      <c r="AJ37" s="36"/>
      <c r="AK37" s="36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164" t="s">
        <v>414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42"/>
      <c r="AG38" s="36"/>
      <c r="AH38" s="36"/>
      <c r="AI38" s="36"/>
      <c r="AJ38" s="36"/>
      <c r="AK38" s="36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42"/>
      <c r="AG39" s="36"/>
      <c r="AH39" s="36"/>
      <c r="AI39" s="36"/>
      <c r="AJ39" s="36"/>
      <c r="AK39" s="36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75" t="s">
        <v>680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42" t="s">
        <v>351</v>
      </c>
      <c r="AG40" s="36"/>
      <c r="AH40" s="36"/>
      <c r="AI40" s="36"/>
      <c r="AJ40" s="36"/>
      <c r="AK40" s="36"/>
      <c r="AL40" s="204">
        <f>AY40+BL40+CY40</f>
        <v>0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92">
        <v>0</v>
      </c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150">
        <v>0</v>
      </c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52">
        <v>0</v>
      </c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>
        <v>0</v>
      </c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>
        <v>0</v>
      </c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>
        <v>0</v>
      </c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>
        <v>0</v>
      </c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6" customFormat="1" ht="12.75" spans="1:141">
      <c r="A41" s="71" t="s">
        <v>684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81" t="s">
        <v>201</v>
      </c>
      <c r="AG41" s="93"/>
      <c r="AH41" s="93"/>
      <c r="AI41" s="93"/>
      <c r="AJ41" s="93"/>
      <c r="AK41" s="93"/>
      <c r="AL41" s="167">
        <f>AY41+BL41+CY41</f>
        <v>2399376</v>
      </c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74">
        <f>AY42+AY49</f>
        <v>2399376</v>
      </c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7">
        <v>0</v>
      </c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66">
        <v>0</v>
      </c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>
        <v>0</v>
      </c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>
        <v>0</v>
      </c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>
        <v>0</v>
      </c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>
        <v>0</v>
      </c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80"/>
    </row>
    <row r="42" s="1" customFormat="1" ht="12.75" spans="1:141">
      <c r="A42" s="74" t="s">
        <v>202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42" t="s">
        <v>203</v>
      </c>
      <c r="AG42" s="36"/>
      <c r="AH42" s="36"/>
      <c r="AI42" s="36"/>
      <c r="AJ42" s="36"/>
      <c r="AK42" s="36"/>
      <c r="AL42" s="204">
        <f>AY42+BL42+CY42</f>
        <v>2399376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92">
        <f>AY44</f>
        <v>2399376</v>
      </c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150">
        <v>0</v>
      </c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52">
        <v>0</v>
      </c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>
        <v>0</v>
      </c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>
        <v>0</v>
      </c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>
        <v>0</v>
      </c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>
        <v>0</v>
      </c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ht="12.75" spans="1:141">
      <c r="A43" s="73" t="s">
        <v>676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42"/>
      <c r="AG43" s="36"/>
      <c r="AH43" s="36"/>
      <c r="AI43" s="36"/>
      <c r="AJ43" s="36"/>
      <c r="AK43" s="36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96"/>
    </row>
    <row r="44" s="1" customFormat="1" ht="12.75" spans="1:141">
      <c r="A44" s="162" t="s">
        <v>216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42" t="s">
        <v>685</v>
      </c>
      <c r="AG44" s="36"/>
      <c r="AH44" s="36"/>
      <c r="AI44" s="36"/>
      <c r="AJ44" s="36"/>
      <c r="AK44" s="36"/>
      <c r="AL44" s="204">
        <f>AY44+BL44+CY44</f>
        <v>2399376</v>
      </c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92">
        <v>2399376</v>
      </c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150">
        <v>0</v>
      </c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52">
        <v>0</v>
      </c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>
        <v>0</v>
      </c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>
        <v>0</v>
      </c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>
        <v>0</v>
      </c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>
        <v>0</v>
      </c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96"/>
    </row>
    <row r="45" s="1" customFormat="1" ht="12.75" spans="1:141">
      <c r="A45" s="163" t="s">
        <v>678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42"/>
      <c r="AG45" s="36"/>
      <c r="AH45" s="36"/>
      <c r="AI45" s="36"/>
      <c r="AJ45" s="36"/>
      <c r="AK45" s="36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96"/>
    </row>
    <row r="46" s="1" customFormat="1" ht="12.75" spans="1:141">
      <c r="A46" s="163" t="s">
        <v>679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42"/>
      <c r="AG46" s="36"/>
      <c r="AH46" s="36"/>
      <c r="AI46" s="36"/>
      <c r="AJ46" s="36"/>
      <c r="AK46" s="36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96"/>
    </row>
    <row r="47" s="1" customFormat="1" ht="12.75" spans="1:141">
      <c r="A47" s="164" t="s">
        <v>414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42"/>
      <c r="AG47" s="36"/>
      <c r="AH47" s="36"/>
      <c r="AI47" s="36"/>
      <c r="AJ47" s="36"/>
      <c r="AK47" s="36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96"/>
    </row>
    <row r="48" s="1" customFormat="1" ht="12.75" spans="1:14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42"/>
      <c r="AG48" s="36"/>
      <c r="AH48" s="36"/>
      <c r="AI48" s="36"/>
      <c r="AJ48" s="36"/>
      <c r="AK48" s="36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96"/>
    </row>
    <row r="49" s="1" customFormat="1" ht="12.75" spans="1:141">
      <c r="A49" s="75" t="s">
        <v>680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42" t="s">
        <v>207</v>
      </c>
      <c r="AG49" s="36"/>
      <c r="AH49" s="36"/>
      <c r="AI49" s="36"/>
      <c r="AJ49" s="36"/>
      <c r="AK49" s="36"/>
      <c r="AL49" s="204">
        <f>AY49+BL49+CY49</f>
        <v>0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92">
        <v>0</v>
      </c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150">
        <v>0</v>
      </c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52">
        <v>0</v>
      </c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>
        <v>0</v>
      </c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>
        <v>0</v>
      </c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>
        <v>0</v>
      </c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>
        <v>0</v>
      </c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96"/>
    </row>
    <row r="50" s="6" customFormat="1" ht="12.75" spans="1:141">
      <c r="A50" s="71" t="s">
        <v>686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81" t="s">
        <v>229</v>
      </c>
      <c r="AG50" s="93"/>
      <c r="AH50" s="93"/>
      <c r="AI50" s="93"/>
      <c r="AJ50" s="93"/>
      <c r="AK50" s="93"/>
      <c r="AL50" s="167">
        <f>AY50+BL50+CY50</f>
        <v>464967</v>
      </c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74">
        <f>AY51+AY58</f>
        <v>464967</v>
      </c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7">
        <v>0</v>
      </c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66">
        <v>0</v>
      </c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>
        <v>0</v>
      </c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>
        <v>0</v>
      </c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>
        <v>0</v>
      </c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>
        <v>0</v>
      </c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80"/>
    </row>
    <row r="51" s="1" customFormat="1" ht="12.75" spans="1:141">
      <c r="A51" s="74" t="s">
        <v>202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42" t="s">
        <v>230</v>
      </c>
      <c r="AG51" s="36"/>
      <c r="AH51" s="36"/>
      <c r="AI51" s="36"/>
      <c r="AJ51" s="36"/>
      <c r="AK51" s="36"/>
      <c r="AL51" s="204">
        <f>AY51+BL51+CY51</f>
        <v>464967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92">
        <f>AY53</f>
        <v>464967</v>
      </c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150">
        <v>0</v>
      </c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52">
        <v>0</v>
      </c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>
        <v>0</v>
      </c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>
        <v>0</v>
      </c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>
        <v>0</v>
      </c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>
        <v>0</v>
      </c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96"/>
    </row>
    <row r="52" s="1" customFormat="1" ht="12.75" spans="1:141">
      <c r="A52" s="73" t="s">
        <v>676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42"/>
      <c r="AG52" s="36"/>
      <c r="AH52" s="36"/>
      <c r="AI52" s="36"/>
      <c r="AJ52" s="36"/>
      <c r="AK52" s="36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96"/>
    </row>
    <row r="53" s="1" customFormat="1" ht="12.75" spans="1:141">
      <c r="A53" s="162" t="s">
        <v>216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42" t="s">
        <v>687</v>
      </c>
      <c r="AG53" s="36"/>
      <c r="AH53" s="36"/>
      <c r="AI53" s="36"/>
      <c r="AJ53" s="36"/>
      <c r="AK53" s="36"/>
      <c r="AL53" s="204">
        <f>AY53+BL53+CY53</f>
        <v>464967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92">
        <v>464967</v>
      </c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150">
        <v>0</v>
      </c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52">
        <v>0</v>
      </c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>
        <v>0</v>
      </c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>
        <v>0</v>
      </c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>
        <v>0</v>
      </c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>
        <v>0</v>
      </c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96"/>
    </row>
    <row r="54" s="1" customFormat="1" ht="12.75" spans="1:141">
      <c r="A54" s="163" t="s">
        <v>678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42"/>
      <c r="AG54" s="36"/>
      <c r="AH54" s="36"/>
      <c r="AI54" s="36"/>
      <c r="AJ54" s="36"/>
      <c r="AK54" s="36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96"/>
    </row>
    <row r="55" s="1" customFormat="1" ht="12.75" spans="1:141">
      <c r="A55" s="163" t="s">
        <v>679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42"/>
      <c r="AG55" s="36"/>
      <c r="AH55" s="36"/>
      <c r="AI55" s="36"/>
      <c r="AJ55" s="36"/>
      <c r="AK55" s="36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96"/>
    </row>
    <row r="56" s="1" customFormat="1" ht="12.75" spans="1:141">
      <c r="A56" s="164" t="s">
        <v>414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42"/>
      <c r="AG56" s="36"/>
      <c r="AH56" s="36"/>
      <c r="AI56" s="36"/>
      <c r="AJ56" s="36"/>
      <c r="AK56" s="36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96"/>
    </row>
    <row r="57" s="1" customFormat="1" ht="12.75" spans="1:14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42"/>
      <c r="AG57" s="36"/>
      <c r="AH57" s="36"/>
      <c r="AI57" s="36"/>
      <c r="AJ57" s="36"/>
      <c r="AK57" s="36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96"/>
    </row>
    <row r="58" s="1" customFormat="1" ht="12.75" spans="1:141">
      <c r="A58" s="75" t="s">
        <v>680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42" t="s">
        <v>688</v>
      </c>
      <c r="AG58" s="36"/>
      <c r="AH58" s="36"/>
      <c r="AI58" s="36"/>
      <c r="AJ58" s="36"/>
      <c r="AK58" s="36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92">
        <v>0</v>
      </c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150">
        <v>0</v>
      </c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52">
        <v>0</v>
      </c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>
        <v>0</v>
      </c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>
        <v>0</v>
      </c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>
        <v>0</v>
      </c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>
        <v>0</v>
      </c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96"/>
    </row>
    <row r="59" s="1" customFormat="1" ht="13.5" spans="1:141">
      <c r="A59" s="98" t="s">
        <v>106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49" t="s">
        <v>107</v>
      </c>
      <c r="AG59" s="50"/>
      <c r="AH59" s="50"/>
      <c r="AI59" s="50"/>
      <c r="AJ59" s="50"/>
      <c r="AK59" s="50"/>
      <c r="AL59" s="173">
        <f>AY59+BL59+CY59</f>
        <v>30394409.14</v>
      </c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99">
        <f>AY22+AY32+AY41+AY50</f>
        <v>30394409.14</v>
      </c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86">
        <v>0</v>
      </c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57">
        <v>0</v>
      </c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>
        <v>0</v>
      </c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>
        <v>0</v>
      </c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>
        <v>0</v>
      </c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>
        <v>0</v>
      </c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205"/>
    </row>
  </sheetData>
  <mergeCells count="292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EK13"/>
    <mergeCell ref="A15:AE15"/>
    <mergeCell ref="AF15:AK15"/>
    <mergeCell ref="AL15:EK15"/>
    <mergeCell ref="A16:AE16"/>
    <mergeCell ref="AF16:AK16"/>
    <mergeCell ref="AL16:AX16"/>
    <mergeCell ref="AY16:EK16"/>
    <mergeCell ref="A17:AE17"/>
    <mergeCell ref="AF17:AK17"/>
    <mergeCell ref="AL17:AX17"/>
    <mergeCell ref="AY17:BK17"/>
    <mergeCell ref="BL17:CX17"/>
    <mergeCell ref="CY17:EK17"/>
    <mergeCell ref="A18:AE18"/>
    <mergeCell ref="AF18:AK18"/>
    <mergeCell ref="AL18:AX18"/>
    <mergeCell ref="AY18:BK18"/>
    <mergeCell ref="BL18:BX18"/>
    <mergeCell ref="BY18:CX18"/>
    <mergeCell ref="CY18:DK18"/>
    <mergeCell ref="DL18:EK18"/>
    <mergeCell ref="A19:AE19"/>
    <mergeCell ref="AF19:AK19"/>
    <mergeCell ref="AL19:AX19"/>
    <mergeCell ref="AY19:BK19"/>
    <mergeCell ref="BL19:BX19"/>
    <mergeCell ref="BY19:CX19"/>
    <mergeCell ref="CY19:DK19"/>
    <mergeCell ref="DL19:EK19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L21:CX21"/>
    <mergeCell ref="CY21:DK21"/>
    <mergeCell ref="DL21:DX21"/>
    <mergeCell ref="DY21:EK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F30:AK30"/>
    <mergeCell ref="AL30:AX30"/>
    <mergeCell ref="AY30:BK30"/>
    <mergeCell ref="BL30:BX30"/>
    <mergeCell ref="BY30:CK30"/>
    <mergeCell ref="CL30:CX30"/>
    <mergeCell ref="CY30:DK30"/>
    <mergeCell ref="DL30:DX30"/>
    <mergeCell ref="DY30:EK30"/>
    <mergeCell ref="A31:AE31"/>
    <mergeCell ref="AF31:AK31"/>
    <mergeCell ref="AL31:AX31"/>
    <mergeCell ref="AY31:BK31"/>
    <mergeCell ref="BL31:BX31"/>
    <mergeCell ref="BY31:CK31"/>
    <mergeCell ref="CL31:CX31"/>
    <mergeCell ref="CY31:DK31"/>
    <mergeCell ref="DL31:DX31"/>
    <mergeCell ref="DY31:EK31"/>
    <mergeCell ref="A32:AE32"/>
    <mergeCell ref="AF32:AK32"/>
    <mergeCell ref="AL32:AX32"/>
    <mergeCell ref="AY32:BK32"/>
    <mergeCell ref="BL32:BX32"/>
    <mergeCell ref="BY32:CK32"/>
    <mergeCell ref="CL32:CX32"/>
    <mergeCell ref="CY32:DK32"/>
    <mergeCell ref="DL32:DX32"/>
    <mergeCell ref="DY32:EK32"/>
    <mergeCell ref="A33:AE33"/>
    <mergeCell ref="A34:AE34"/>
    <mergeCell ref="A35:AE35"/>
    <mergeCell ref="A36:AE36"/>
    <mergeCell ref="A37:AE37"/>
    <mergeCell ref="A38:AE38"/>
    <mergeCell ref="A39:AE39"/>
    <mergeCell ref="AF39:AK39"/>
    <mergeCell ref="AL39:AX39"/>
    <mergeCell ref="AY39:BK39"/>
    <mergeCell ref="BL39:BX39"/>
    <mergeCell ref="BY39:CK39"/>
    <mergeCell ref="CL39:CX39"/>
    <mergeCell ref="CY39:DK39"/>
    <mergeCell ref="DL39:DX39"/>
    <mergeCell ref="DY39:EK39"/>
    <mergeCell ref="A40:AE40"/>
    <mergeCell ref="AF40:AK40"/>
    <mergeCell ref="AL40:AX40"/>
    <mergeCell ref="AY40:BK40"/>
    <mergeCell ref="BL40:BX40"/>
    <mergeCell ref="BY40:CK40"/>
    <mergeCell ref="CL40:CX40"/>
    <mergeCell ref="CY40:DK40"/>
    <mergeCell ref="DL40:DX40"/>
    <mergeCell ref="DY40:EK40"/>
    <mergeCell ref="A41:AE41"/>
    <mergeCell ref="AF41:AK41"/>
    <mergeCell ref="AL41:AX41"/>
    <mergeCell ref="AY41:BK41"/>
    <mergeCell ref="BL41:BX41"/>
    <mergeCell ref="BY41:CK41"/>
    <mergeCell ref="CL41:CX41"/>
    <mergeCell ref="CY41:DK41"/>
    <mergeCell ref="DL41:DX41"/>
    <mergeCell ref="DY41:EK41"/>
    <mergeCell ref="A42:AE42"/>
    <mergeCell ref="A43:AE43"/>
    <mergeCell ref="A44:AE44"/>
    <mergeCell ref="A45:AE45"/>
    <mergeCell ref="A46:AE46"/>
    <mergeCell ref="A47:AE47"/>
    <mergeCell ref="A48:AE48"/>
    <mergeCell ref="AF48:AK48"/>
    <mergeCell ref="AL48:AX48"/>
    <mergeCell ref="AY48:BK48"/>
    <mergeCell ref="BL48:BX48"/>
    <mergeCell ref="BY48:CK48"/>
    <mergeCell ref="CL48:CX48"/>
    <mergeCell ref="CY48:DK48"/>
    <mergeCell ref="DL48:DX48"/>
    <mergeCell ref="DY48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DY50:EK50"/>
    <mergeCell ref="A51:AE51"/>
    <mergeCell ref="A52:AE52"/>
    <mergeCell ref="A53:AE53"/>
    <mergeCell ref="A54:AE54"/>
    <mergeCell ref="A55:AE55"/>
    <mergeCell ref="A56:AE56"/>
    <mergeCell ref="A57:AE57"/>
    <mergeCell ref="AF57:AK57"/>
    <mergeCell ref="AL57:AX57"/>
    <mergeCell ref="AY57:BK57"/>
    <mergeCell ref="BL57:BX57"/>
    <mergeCell ref="BY57:CK57"/>
    <mergeCell ref="CL57:CX57"/>
    <mergeCell ref="CY57:DK57"/>
    <mergeCell ref="DL57:DX57"/>
    <mergeCell ref="DY57:EK57"/>
    <mergeCell ref="A58:AE58"/>
    <mergeCell ref="AF58:AK58"/>
    <mergeCell ref="AL58:AX58"/>
    <mergeCell ref="AY58:BK58"/>
    <mergeCell ref="BL58:BX58"/>
    <mergeCell ref="BY58:CK58"/>
    <mergeCell ref="CL58:CX58"/>
    <mergeCell ref="CY58:DK58"/>
    <mergeCell ref="DL58:DX58"/>
    <mergeCell ref="DY58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DW8:EK9"/>
    <mergeCell ref="AF24:AK25"/>
    <mergeCell ref="AL24:AX25"/>
    <mergeCell ref="AY24:BK25"/>
    <mergeCell ref="BL24:BX25"/>
    <mergeCell ref="BY24:CK25"/>
    <mergeCell ref="CL24:CX25"/>
    <mergeCell ref="CY24:DK25"/>
    <mergeCell ref="DL24:DX25"/>
    <mergeCell ref="DY24:EK25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DY42:EK43"/>
    <mergeCell ref="AF53:AK56"/>
    <mergeCell ref="AF51:AK52"/>
    <mergeCell ref="AL51:AX52"/>
    <mergeCell ref="AY51:BK52"/>
    <mergeCell ref="BL51:BX52"/>
    <mergeCell ref="BY51:CK52"/>
    <mergeCell ref="CL51:CX52"/>
    <mergeCell ref="CY51:DK52"/>
    <mergeCell ref="DL51:DX52"/>
    <mergeCell ref="DY51:EK52"/>
    <mergeCell ref="AF22:AK23"/>
    <mergeCell ref="AL22:AX23"/>
    <mergeCell ref="AY22:BK23"/>
    <mergeCell ref="BL22:BX23"/>
    <mergeCell ref="BY22:CK23"/>
    <mergeCell ref="CL22:CX23"/>
    <mergeCell ref="CY22:DK23"/>
    <mergeCell ref="DL22:DX23"/>
    <mergeCell ref="DY22:EK23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DY33:EK34"/>
    <mergeCell ref="AL26:AX29"/>
    <mergeCell ref="AY26:BK29"/>
    <mergeCell ref="BL26:BX29"/>
    <mergeCell ref="BY26:CK29"/>
    <mergeCell ref="CL26:CX29"/>
    <mergeCell ref="CY26:DK29"/>
    <mergeCell ref="DL26:DX29"/>
    <mergeCell ref="DY26:EK2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AL44:AX47"/>
    <mergeCell ref="AY44:BK47"/>
    <mergeCell ref="BL44:BX47"/>
    <mergeCell ref="BY44:CK47"/>
    <mergeCell ref="CL44:CX47"/>
    <mergeCell ref="CY44:DK47"/>
    <mergeCell ref="DL44:DX47"/>
    <mergeCell ref="DY44:EK47"/>
    <mergeCell ref="AF44:AK47"/>
    <mergeCell ref="AL35:AX38"/>
    <mergeCell ref="AY35:BK38"/>
    <mergeCell ref="BL35:BX38"/>
    <mergeCell ref="BY35:CK38"/>
    <mergeCell ref="CL35:CX38"/>
    <mergeCell ref="CY35:DK38"/>
    <mergeCell ref="DL35:DX38"/>
    <mergeCell ref="DY35:EK38"/>
    <mergeCell ref="AF26:AK29"/>
    <mergeCell ref="AF35:AK38"/>
  </mergeCells>
  <pageMargins left="0.590551181102362" right="0.393700787401575" top="1.18110236220472" bottom="0.393700787401575" header="0.275590551181102" footer="0.275590551181102"/>
  <pageSetup paperSize="9" scale="65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8"/>
    <pageSetUpPr fitToPage="1"/>
  </sheetPr>
  <dimension ref="A1:EK48"/>
  <sheetViews>
    <sheetView topLeftCell="A7" workbookViewId="0">
      <selection activeCell="DL29" sqref="DL29:DT32"/>
    </sheetView>
  </sheetViews>
  <sheetFormatPr defaultColWidth="1.42222222222222" defaultRowHeight="15.75"/>
  <cols>
    <col min="1" max="46" width="1.42222222222222" style="4"/>
    <col min="47" max="55" width="1.71111111111111" style="4" customWidth="1"/>
    <col min="56" max="64" width="1.42222222222222" style="4"/>
    <col min="65" max="73" width="1.71111111111111" style="4" customWidth="1"/>
    <col min="74" max="81" width="1.42222222222222" style="4"/>
    <col min="82" max="90" width="1.71111111111111" style="4" customWidth="1"/>
    <col min="91" max="98" width="1.42222222222222" style="4"/>
    <col min="99" max="107" width="1.71111111111111" style="4" customWidth="1"/>
    <col min="108" max="115" width="1.42222222222222" style="4"/>
    <col min="116" max="124" width="1.71111111111111" style="4" customWidth="1"/>
    <col min="125" max="16384" width="1.42222222222222" style="4"/>
  </cols>
  <sheetData>
    <row r="1" s="1" customFormat="1" ht="12.75" customHeight="1" spans="1:141">
      <c r="A1" s="68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85"/>
      <c r="AF1" s="61" t="s">
        <v>76</v>
      </c>
      <c r="AG1" s="68"/>
      <c r="AH1" s="68"/>
      <c r="AI1" s="68"/>
      <c r="AJ1" s="68"/>
      <c r="AK1" s="85"/>
      <c r="AL1" s="29" t="s">
        <v>689</v>
      </c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</row>
    <row r="2" s="1" customFormat="1" ht="12.75" spans="1:141">
      <c r="A2" s="87" t="s">
        <v>663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78" t="s">
        <v>82</v>
      </c>
      <c r="AG2" s="87"/>
      <c r="AH2" s="87"/>
      <c r="AI2" s="87"/>
      <c r="AJ2" s="87"/>
      <c r="AK2" s="88"/>
      <c r="AL2" s="152" t="s">
        <v>690</v>
      </c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9"/>
      <c r="BD2" s="152" t="s">
        <v>691</v>
      </c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9"/>
      <c r="BV2" s="152" t="s">
        <v>692</v>
      </c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9"/>
      <c r="CM2" s="152" t="s">
        <v>693</v>
      </c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9"/>
      <c r="DD2" s="152" t="s">
        <v>694</v>
      </c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9"/>
      <c r="DU2" s="152" t="s">
        <v>695</v>
      </c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</row>
    <row r="3" s="1" customFormat="1" ht="12.75" spans="1:14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78"/>
      <c r="AG3" s="87"/>
      <c r="AH3" s="87"/>
      <c r="AI3" s="87"/>
      <c r="AJ3" s="87"/>
      <c r="AK3" s="88"/>
      <c r="AL3" s="183" t="s">
        <v>696</v>
      </c>
      <c r="AM3" s="183"/>
      <c r="AN3" s="183"/>
      <c r="AO3" s="183"/>
      <c r="AP3" s="183"/>
      <c r="AQ3" s="183"/>
      <c r="AR3" s="183"/>
      <c r="AS3" s="183"/>
      <c r="AT3" s="183"/>
      <c r="AU3" s="183" t="s">
        <v>697</v>
      </c>
      <c r="AV3" s="183"/>
      <c r="AW3" s="183"/>
      <c r="AX3" s="183"/>
      <c r="AY3" s="183"/>
      <c r="AZ3" s="183"/>
      <c r="BA3" s="183"/>
      <c r="BB3" s="183"/>
      <c r="BC3" s="183"/>
      <c r="BD3" s="183" t="s">
        <v>696</v>
      </c>
      <c r="BE3" s="183"/>
      <c r="BF3" s="183"/>
      <c r="BG3" s="183"/>
      <c r="BH3" s="183"/>
      <c r="BI3" s="183"/>
      <c r="BJ3" s="183"/>
      <c r="BK3" s="183"/>
      <c r="BL3" s="183"/>
      <c r="BM3" s="183" t="s">
        <v>697</v>
      </c>
      <c r="BN3" s="183"/>
      <c r="BO3" s="183"/>
      <c r="BP3" s="183"/>
      <c r="BQ3" s="183"/>
      <c r="BR3" s="183"/>
      <c r="BS3" s="183"/>
      <c r="BT3" s="183"/>
      <c r="BU3" s="183"/>
      <c r="BV3" s="183" t="s">
        <v>696</v>
      </c>
      <c r="BW3" s="183"/>
      <c r="BX3" s="183"/>
      <c r="BY3" s="183"/>
      <c r="BZ3" s="183"/>
      <c r="CA3" s="183"/>
      <c r="CB3" s="183"/>
      <c r="CC3" s="183"/>
      <c r="CD3" s="183" t="s">
        <v>697</v>
      </c>
      <c r="CE3" s="183"/>
      <c r="CF3" s="183"/>
      <c r="CG3" s="183"/>
      <c r="CH3" s="183"/>
      <c r="CI3" s="183"/>
      <c r="CJ3" s="183"/>
      <c r="CK3" s="183"/>
      <c r="CL3" s="183"/>
      <c r="CM3" s="183" t="s">
        <v>696</v>
      </c>
      <c r="CN3" s="183"/>
      <c r="CO3" s="183"/>
      <c r="CP3" s="183"/>
      <c r="CQ3" s="183"/>
      <c r="CR3" s="183"/>
      <c r="CS3" s="183"/>
      <c r="CT3" s="183"/>
      <c r="CU3" s="183" t="s">
        <v>697</v>
      </c>
      <c r="CV3" s="183"/>
      <c r="CW3" s="183"/>
      <c r="CX3" s="183"/>
      <c r="CY3" s="183"/>
      <c r="CZ3" s="183"/>
      <c r="DA3" s="183"/>
      <c r="DB3" s="183"/>
      <c r="DC3" s="183"/>
      <c r="DD3" s="183" t="s">
        <v>696</v>
      </c>
      <c r="DE3" s="183"/>
      <c r="DF3" s="183"/>
      <c r="DG3" s="183"/>
      <c r="DH3" s="183"/>
      <c r="DI3" s="183"/>
      <c r="DJ3" s="183"/>
      <c r="DK3" s="183"/>
      <c r="DL3" s="183" t="s">
        <v>697</v>
      </c>
      <c r="DM3" s="183"/>
      <c r="DN3" s="183"/>
      <c r="DO3" s="183"/>
      <c r="DP3" s="183"/>
      <c r="DQ3" s="183"/>
      <c r="DR3" s="183"/>
      <c r="DS3" s="183"/>
      <c r="DT3" s="183"/>
      <c r="DU3" s="183" t="s">
        <v>696</v>
      </c>
      <c r="DV3" s="183"/>
      <c r="DW3" s="183"/>
      <c r="DX3" s="183"/>
      <c r="DY3" s="183"/>
      <c r="DZ3" s="183"/>
      <c r="EA3" s="183"/>
      <c r="EB3" s="183"/>
      <c r="EC3" s="23" t="s">
        <v>697</v>
      </c>
      <c r="ED3" s="23"/>
      <c r="EE3" s="23"/>
      <c r="EF3" s="23"/>
      <c r="EG3" s="23"/>
      <c r="EH3" s="23"/>
      <c r="EI3" s="23"/>
      <c r="EJ3" s="23"/>
      <c r="EK3" s="61"/>
    </row>
    <row r="4" s="1" customFormat="1" ht="12.75" spans="1:14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  <c r="AF4" s="78"/>
      <c r="AG4" s="87"/>
      <c r="AH4" s="87"/>
      <c r="AI4" s="87"/>
      <c r="AJ4" s="87"/>
      <c r="AK4" s="88"/>
      <c r="AL4" s="183" t="s">
        <v>698</v>
      </c>
      <c r="AM4" s="183"/>
      <c r="AN4" s="183"/>
      <c r="AO4" s="183"/>
      <c r="AP4" s="183"/>
      <c r="AQ4" s="183"/>
      <c r="AR4" s="183"/>
      <c r="AS4" s="183"/>
      <c r="AT4" s="183"/>
      <c r="AU4" s="183" t="s">
        <v>699</v>
      </c>
      <c r="AV4" s="183"/>
      <c r="AW4" s="183"/>
      <c r="AX4" s="183"/>
      <c r="AY4" s="183"/>
      <c r="AZ4" s="183"/>
      <c r="BA4" s="183"/>
      <c r="BB4" s="183"/>
      <c r="BC4" s="183"/>
      <c r="BD4" s="183" t="s">
        <v>698</v>
      </c>
      <c r="BE4" s="183"/>
      <c r="BF4" s="183"/>
      <c r="BG4" s="183"/>
      <c r="BH4" s="183"/>
      <c r="BI4" s="183"/>
      <c r="BJ4" s="183"/>
      <c r="BK4" s="183"/>
      <c r="BL4" s="183"/>
      <c r="BM4" s="183" t="s">
        <v>699</v>
      </c>
      <c r="BN4" s="183"/>
      <c r="BO4" s="183"/>
      <c r="BP4" s="183"/>
      <c r="BQ4" s="183"/>
      <c r="BR4" s="183"/>
      <c r="BS4" s="183"/>
      <c r="BT4" s="183"/>
      <c r="BU4" s="183"/>
      <c r="BV4" s="183" t="s">
        <v>698</v>
      </c>
      <c r="BW4" s="183"/>
      <c r="BX4" s="183"/>
      <c r="BY4" s="183"/>
      <c r="BZ4" s="183"/>
      <c r="CA4" s="183"/>
      <c r="CB4" s="183"/>
      <c r="CC4" s="183"/>
      <c r="CD4" s="183" t="s">
        <v>699</v>
      </c>
      <c r="CE4" s="183"/>
      <c r="CF4" s="183"/>
      <c r="CG4" s="183"/>
      <c r="CH4" s="183"/>
      <c r="CI4" s="183"/>
      <c r="CJ4" s="183"/>
      <c r="CK4" s="183"/>
      <c r="CL4" s="183"/>
      <c r="CM4" s="183" t="s">
        <v>698</v>
      </c>
      <c r="CN4" s="183"/>
      <c r="CO4" s="183"/>
      <c r="CP4" s="183"/>
      <c r="CQ4" s="183"/>
      <c r="CR4" s="183"/>
      <c r="CS4" s="183"/>
      <c r="CT4" s="183"/>
      <c r="CU4" s="183" t="s">
        <v>699</v>
      </c>
      <c r="CV4" s="183"/>
      <c r="CW4" s="183"/>
      <c r="CX4" s="183"/>
      <c r="CY4" s="183"/>
      <c r="CZ4" s="183"/>
      <c r="DA4" s="183"/>
      <c r="DB4" s="183"/>
      <c r="DC4" s="183"/>
      <c r="DD4" s="183" t="s">
        <v>698</v>
      </c>
      <c r="DE4" s="183"/>
      <c r="DF4" s="183"/>
      <c r="DG4" s="183"/>
      <c r="DH4" s="183"/>
      <c r="DI4" s="183"/>
      <c r="DJ4" s="183"/>
      <c r="DK4" s="183"/>
      <c r="DL4" s="183" t="s">
        <v>699</v>
      </c>
      <c r="DM4" s="183"/>
      <c r="DN4" s="183"/>
      <c r="DO4" s="183"/>
      <c r="DP4" s="183"/>
      <c r="DQ4" s="183"/>
      <c r="DR4" s="183"/>
      <c r="DS4" s="183"/>
      <c r="DT4" s="183"/>
      <c r="DU4" s="183" t="s">
        <v>698</v>
      </c>
      <c r="DV4" s="183"/>
      <c r="DW4" s="183"/>
      <c r="DX4" s="183"/>
      <c r="DY4" s="183"/>
      <c r="DZ4" s="183"/>
      <c r="EA4" s="183"/>
      <c r="EB4" s="183"/>
      <c r="EC4" s="183" t="s">
        <v>699</v>
      </c>
      <c r="ED4" s="183"/>
      <c r="EE4" s="183"/>
      <c r="EF4" s="183"/>
      <c r="EG4" s="183"/>
      <c r="EH4" s="183"/>
      <c r="EI4" s="183"/>
      <c r="EJ4" s="183"/>
      <c r="EK4" s="78"/>
    </row>
    <row r="5" s="1" customFormat="1" ht="12.75" spans="1:14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89"/>
      <c r="AF5" s="79"/>
      <c r="AG5" s="70"/>
      <c r="AH5" s="70"/>
      <c r="AI5" s="70"/>
      <c r="AJ5" s="70"/>
      <c r="AK5" s="89"/>
      <c r="AL5" s="189"/>
      <c r="AM5" s="189"/>
      <c r="AN5" s="189"/>
      <c r="AO5" s="189"/>
      <c r="AP5" s="189"/>
      <c r="AQ5" s="189"/>
      <c r="AR5" s="189"/>
      <c r="AS5" s="189"/>
      <c r="AT5" s="189"/>
      <c r="AU5" s="189" t="s">
        <v>147</v>
      </c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 t="s">
        <v>147</v>
      </c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 t="s">
        <v>147</v>
      </c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 t="s">
        <v>147</v>
      </c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 t="s">
        <v>147</v>
      </c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 t="s">
        <v>147</v>
      </c>
      <c r="ED5" s="189"/>
      <c r="EE5" s="189"/>
      <c r="EF5" s="189"/>
      <c r="EG5" s="189"/>
      <c r="EH5" s="189"/>
      <c r="EI5" s="189"/>
      <c r="EJ5" s="189"/>
      <c r="EK5" s="79"/>
    </row>
    <row r="6" s="1" customFormat="1" ht="13.5" spans="1:141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23">
        <v>2</v>
      </c>
      <c r="AG6" s="23"/>
      <c r="AH6" s="23"/>
      <c r="AI6" s="23"/>
      <c r="AJ6" s="23"/>
      <c r="AK6" s="23"/>
      <c r="AL6" s="23">
        <v>11</v>
      </c>
      <c r="AM6" s="23"/>
      <c r="AN6" s="23"/>
      <c r="AO6" s="23"/>
      <c r="AP6" s="23"/>
      <c r="AQ6" s="23"/>
      <c r="AR6" s="23"/>
      <c r="AS6" s="23"/>
      <c r="AT6" s="23"/>
      <c r="AU6" s="23">
        <v>12</v>
      </c>
      <c r="AV6" s="23"/>
      <c r="AW6" s="23"/>
      <c r="AX6" s="23"/>
      <c r="AY6" s="23"/>
      <c r="AZ6" s="23"/>
      <c r="BA6" s="23"/>
      <c r="BB6" s="23"/>
      <c r="BC6" s="23"/>
      <c r="BD6" s="23">
        <v>13</v>
      </c>
      <c r="BE6" s="23"/>
      <c r="BF6" s="23"/>
      <c r="BG6" s="23"/>
      <c r="BH6" s="23"/>
      <c r="BI6" s="23"/>
      <c r="BJ6" s="23"/>
      <c r="BK6" s="23"/>
      <c r="BL6" s="23"/>
      <c r="BM6" s="23">
        <v>14</v>
      </c>
      <c r="BN6" s="23"/>
      <c r="BO6" s="23"/>
      <c r="BP6" s="23"/>
      <c r="BQ6" s="23"/>
      <c r="BR6" s="23"/>
      <c r="BS6" s="23"/>
      <c r="BT6" s="23"/>
      <c r="BU6" s="23"/>
      <c r="BV6" s="23">
        <v>15</v>
      </c>
      <c r="BW6" s="23"/>
      <c r="BX6" s="23"/>
      <c r="BY6" s="23"/>
      <c r="BZ6" s="23"/>
      <c r="CA6" s="23"/>
      <c r="CB6" s="23"/>
      <c r="CC6" s="23"/>
      <c r="CD6" s="23">
        <v>16</v>
      </c>
      <c r="CE6" s="23"/>
      <c r="CF6" s="23"/>
      <c r="CG6" s="23"/>
      <c r="CH6" s="23"/>
      <c r="CI6" s="23"/>
      <c r="CJ6" s="23"/>
      <c r="CK6" s="23"/>
      <c r="CL6" s="23"/>
      <c r="CM6" s="23">
        <v>17</v>
      </c>
      <c r="CN6" s="23"/>
      <c r="CO6" s="23"/>
      <c r="CP6" s="23"/>
      <c r="CQ6" s="23"/>
      <c r="CR6" s="23"/>
      <c r="CS6" s="23"/>
      <c r="CT6" s="23"/>
      <c r="CU6" s="23">
        <v>18</v>
      </c>
      <c r="CV6" s="23"/>
      <c r="CW6" s="23"/>
      <c r="CX6" s="23"/>
      <c r="CY6" s="23"/>
      <c r="CZ6" s="23"/>
      <c r="DA6" s="23"/>
      <c r="DB6" s="23"/>
      <c r="DC6" s="23"/>
      <c r="DD6" s="23">
        <v>19</v>
      </c>
      <c r="DE6" s="23"/>
      <c r="DF6" s="23"/>
      <c r="DG6" s="23"/>
      <c r="DH6" s="23"/>
      <c r="DI6" s="23"/>
      <c r="DJ6" s="23"/>
      <c r="DK6" s="23"/>
      <c r="DL6" s="23">
        <v>20</v>
      </c>
      <c r="DM6" s="23"/>
      <c r="DN6" s="23"/>
      <c r="DO6" s="23"/>
      <c r="DP6" s="23"/>
      <c r="DQ6" s="23"/>
      <c r="DR6" s="23"/>
      <c r="DS6" s="23"/>
      <c r="DT6" s="23"/>
      <c r="DU6" s="23">
        <v>21</v>
      </c>
      <c r="DV6" s="23"/>
      <c r="DW6" s="23"/>
      <c r="DX6" s="23"/>
      <c r="DY6" s="23"/>
      <c r="DZ6" s="23"/>
      <c r="EA6" s="23"/>
      <c r="EB6" s="23"/>
      <c r="EC6" s="23">
        <v>22</v>
      </c>
      <c r="ED6" s="23"/>
      <c r="EE6" s="23"/>
      <c r="EF6" s="23"/>
      <c r="EG6" s="23"/>
      <c r="EH6" s="23"/>
      <c r="EI6" s="23"/>
      <c r="EJ6" s="23"/>
      <c r="EK6" s="61"/>
    </row>
    <row r="7" s="6" customFormat="1" ht="12.75" spans="1:141">
      <c r="A7" s="161" t="s">
        <v>674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80" t="s">
        <v>97</v>
      </c>
      <c r="AG7" s="90"/>
      <c r="AH7" s="90"/>
      <c r="AI7" s="90"/>
      <c r="AJ7" s="90"/>
      <c r="AK7" s="90"/>
      <c r="AL7" s="190">
        <f>AL9</f>
        <v>0</v>
      </c>
      <c r="AM7" s="190"/>
      <c r="AN7" s="190"/>
      <c r="AO7" s="190"/>
      <c r="AP7" s="190"/>
      <c r="AQ7" s="190"/>
      <c r="AR7" s="190"/>
      <c r="AS7" s="190"/>
      <c r="AT7" s="190"/>
      <c r="AU7" s="190">
        <v>0</v>
      </c>
      <c r="AV7" s="190"/>
      <c r="AW7" s="190"/>
      <c r="AX7" s="190"/>
      <c r="AY7" s="190"/>
      <c r="AZ7" s="190"/>
      <c r="BA7" s="190"/>
      <c r="BB7" s="190"/>
      <c r="BC7" s="190"/>
      <c r="BD7" s="190">
        <v>0</v>
      </c>
      <c r="BE7" s="190"/>
      <c r="BF7" s="190"/>
      <c r="BG7" s="190"/>
      <c r="BH7" s="190"/>
      <c r="BI7" s="190"/>
      <c r="BJ7" s="190"/>
      <c r="BK7" s="190"/>
      <c r="BL7" s="190"/>
      <c r="BM7" s="190">
        <v>0</v>
      </c>
      <c r="BN7" s="190"/>
      <c r="BO7" s="190"/>
      <c r="BP7" s="190"/>
      <c r="BQ7" s="190"/>
      <c r="BR7" s="190"/>
      <c r="BS7" s="190"/>
      <c r="BT7" s="190"/>
      <c r="BU7" s="190"/>
      <c r="BV7" s="197">
        <v>0</v>
      </c>
      <c r="BW7" s="197"/>
      <c r="BX7" s="197"/>
      <c r="BY7" s="197"/>
      <c r="BZ7" s="197"/>
      <c r="CA7" s="197"/>
      <c r="CB7" s="197"/>
      <c r="CC7" s="197"/>
      <c r="CD7" s="197">
        <v>0</v>
      </c>
      <c r="CE7" s="197"/>
      <c r="CF7" s="197"/>
      <c r="CG7" s="197"/>
      <c r="CH7" s="197"/>
      <c r="CI7" s="197"/>
      <c r="CJ7" s="197"/>
      <c r="CK7" s="197"/>
      <c r="CL7" s="197"/>
      <c r="CM7" s="190">
        <v>0</v>
      </c>
      <c r="CN7" s="190"/>
      <c r="CO7" s="190"/>
      <c r="CP7" s="190"/>
      <c r="CQ7" s="190"/>
      <c r="CR7" s="190"/>
      <c r="CS7" s="190"/>
      <c r="CT7" s="190"/>
      <c r="CU7" s="190">
        <v>0</v>
      </c>
      <c r="CV7" s="190"/>
      <c r="CW7" s="190"/>
      <c r="CX7" s="190"/>
      <c r="CY7" s="190"/>
      <c r="CZ7" s="190"/>
      <c r="DA7" s="190"/>
      <c r="DB7" s="190"/>
      <c r="DC7" s="190"/>
      <c r="DD7" s="190">
        <v>0</v>
      </c>
      <c r="DE7" s="190"/>
      <c r="DF7" s="190"/>
      <c r="DG7" s="190"/>
      <c r="DH7" s="190"/>
      <c r="DI7" s="190"/>
      <c r="DJ7" s="190"/>
      <c r="DK7" s="190"/>
      <c r="DL7" s="190">
        <v>0</v>
      </c>
      <c r="DM7" s="190"/>
      <c r="DN7" s="190"/>
      <c r="DO7" s="190"/>
      <c r="DP7" s="190"/>
      <c r="DQ7" s="190"/>
      <c r="DR7" s="190"/>
      <c r="DS7" s="190"/>
      <c r="DT7" s="190"/>
      <c r="DU7" s="190">
        <v>0</v>
      </c>
      <c r="DV7" s="190"/>
      <c r="DW7" s="190"/>
      <c r="DX7" s="190"/>
      <c r="DY7" s="190"/>
      <c r="DZ7" s="190"/>
      <c r="EA7" s="190"/>
      <c r="EB7" s="190"/>
      <c r="EC7" s="190">
        <v>0</v>
      </c>
      <c r="ED7" s="190"/>
      <c r="EE7" s="190"/>
      <c r="EF7" s="190"/>
      <c r="EG7" s="190"/>
      <c r="EH7" s="190"/>
      <c r="EI7" s="190"/>
      <c r="EJ7" s="190"/>
      <c r="EK7" s="200"/>
    </row>
    <row r="8" s="6" customFormat="1" ht="12.75" spans="1:141">
      <c r="A8" s="77" t="s">
        <v>675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81"/>
      <c r="AG8" s="93"/>
      <c r="AH8" s="93"/>
      <c r="AI8" s="93"/>
      <c r="AJ8" s="93"/>
      <c r="AK8" s="93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81"/>
    </row>
    <row r="9" s="1" customFormat="1" ht="12.75" spans="1:141">
      <c r="A9" s="74" t="s">
        <v>202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42" t="s">
        <v>345</v>
      </c>
      <c r="AG9" s="36"/>
      <c r="AH9" s="36"/>
      <c r="AI9" s="36"/>
      <c r="AJ9" s="36"/>
      <c r="AK9" s="36"/>
      <c r="AL9" s="172">
        <v>0</v>
      </c>
      <c r="AM9" s="172"/>
      <c r="AN9" s="172"/>
      <c r="AO9" s="172"/>
      <c r="AP9" s="172"/>
      <c r="AQ9" s="172"/>
      <c r="AR9" s="172"/>
      <c r="AS9" s="172"/>
      <c r="AT9" s="172"/>
      <c r="AU9" s="172">
        <v>0</v>
      </c>
      <c r="AV9" s="172"/>
      <c r="AW9" s="172"/>
      <c r="AX9" s="172"/>
      <c r="AY9" s="172"/>
      <c r="AZ9" s="172"/>
      <c r="BA9" s="172"/>
      <c r="BB9" s="172"/>
      <c r="BC9" s="172"/>
      <c r="BD9" s="172">
        <v>0</v>
      </c>
      <c r="BE9" s="172"/>
      <c r="BF9" s="172"/>
      <c r="BG9" s="172"/>
      <c r="BH9" s="172"/>
      <c r="BI9" s="172"/>
      <c r="BJ9" s="172"/>
      <c r="BK9" s="172"/>
      <c r="BL9" s="172"/>
      <c r="BM9" s="172">
        <v>0</v>
      </c>
      <c r="BN9" s="172"/>
      <c r="BO9" s="172"/>
      <c r="BP9" s="172"/>
      <c r="BQ9" s="172"/>
      <c r="BR9" s="172"/>
      <c r="BS9" s="172"/>
      <c r="BT9" s="172"/>
      <c r="BU9" s="172"/>
      <c r="BV9" s="92">
        <v>0</v>
      </c>
      <c r="BW9" s="92"/>
      <c r="BX9" s="92"/>
      <c r="BY9" s="92"/>
      <c r="BZ9" s="92"/>
      <c r="CA9" s="92"/>
      <c r="CB9" s="92"/>
      <c r="CC9" s="92"/>
      <c r="CD9" s="92">
        <v>0</v>
      </c>
      <c r="CE9" s="92"/>
      <c r="CF9" s="92"/>
      <c r="CG9" s="92"/>
      <c r="CH9" s="92"/>
      <c r="CI9" s="92"/>
      <c r="CJ9" s="92"/>
      <c r="CK9" s="92"/>
      <c r="CL9" s="92"/>
      <c r="CM9" s="172">
        <v>0</v>
      </c>
      <c r="CN9" s="172"/>
      <c r="CO9" s="172"/>
      <c r="CP9" s="172"/>
      <c r="CQ9" s="172"/>
      <c r="CR9" s="172"/>
      <c r="CS9" s="172"/>
      <c r="CT9" s="172"/>
      <c r="CU9" s="172">
        <v>0</v>
      </c>
      <c r="CV9" s="172"/>
      <c r="CW9" s="172"/>
      <c r="CX9" s="172"/>
      <c r="CY9" s="172"/>
      <c r="CZ9" s="172"/>
      <c r="DA9" s="172"/>
      <c r="DB9" s="172"/>
      <c r="DC9" s="172"/>
      <c r="DD9" s="172">
        <v>0</v>
      </c>
      <c r="DE9" s="172"/>
      <c r="DF9" s="172"/>
      <c r="DG9" s="172"/>
      <c r="DH9" s="172"/>
      <c r="DI9" s="172"/>
      <c r="DJ9" s="172"/>
      <c r="DK9" s="172"/>
      <c r="DL9" s="172">
        <v>0</v>
      </c>
      <c r="DM9" s="172"/>
      <c r="DN9" s="172"/>
      <c r="DO9" s="172"/>
      <c r="DP9" s="172"/>
      <c r="DQ9" s="172"/>
      <c r="DR9" s="172"/>
      <c r="DS9" s="172"/>
      <c r="DT9" s="172"/>
      <c r="DU9" s="172">
        <v>0</v>
      </c>
      <c r="DV9" s="172"/>
      <c r="DW9" s="172"/>
      <c r="DX9" s="172"/>
      <c r="DY9" s="172"/>
      <c r="DZ9" s="172"/>
      <c r="EA9" s="172"/>
      <c r="EB9" s="172"/>
      <c r="EC9" s="172">
        <v>0</v>
      </c>
      <c r="ED9" s="172"/>
      <c r="EE9" s="172"/>
      <c r="EF9" s="172"/>
      <c r="EG9" s="172"/>
      <c r="EH9" s="172"/>
      <c r="EI9" s="172"/>
      <c r="EJ9" s="172"/>
      <c r="EK9" s="182"/>
    </row>
    <row r="10" s="1" customFormat="1" ht="12.75" spans="1:141">
      <c r="A10" s="73" t="s">
        <v>676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42"/>
      <c r="AG10" s="36"/>
      <c r="AH10" s="36"/>
      <c r="AI10" s="36"/>
      <c r="AJ10" s="36"/>
      <c r="AK10" s="36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82"/>
    </row>
    <row r="11" s="1" customFormat="1" ht="12.75" spans="1:141">
      <c r="A11" s="162" t="s">
        <v>216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42" t="s">
        <v>677</v>
      </c>
      <c r="AG11" s="36"/>
      <c r="AH11" s="36"/>
      <c r="AI11" s="36"/>
      <c r="AJ11" s="36"/>
      <c r="AK11" s="36"/>
      <c r="AL11" s="172">
        <v>0</v>
      </c>
      <c r="AM11" s="172"/>
      <c r="AN11" s="172"/>
      <c r="AO11" s="172"/>
      <c r="AP11" s="172"/>
      <c r="AQ11" s="172"/>
      <c r="AR11" s="172"/>
      <c r="AS11" s="172"/>
      <c r="AT11" s="172"/>
      <c r="AU11" s="172">
        <v>0</v>
      </c>
      <c r="AV11" s="172"/>
      <c r="AW11" s="172"/>
      <c r="AX11" s="172"/>
      <c r="AY11" s="172"/>
      <c r="AZ11" s="172"/>
      <c r="BA11" s="172"/>
      <c r="BB11" s="172"/>
      <c r="BC11" s="172"/>
      <c r="BD11" s="172">
        <v>0</v>
      </c>
      <c r="BE11" s="172"/>
      <c r="BF11" s="172"/>
      <c r="BG11" s="172"/>
      <c r="BH11" s="172"/>
      <c r="BI11" s="172"/>
      <c r="BJ11" s="172"/>
      <c r="BK11" s="172"/>
      <c r="BL11" s="172"/>
      <c r="BM11" s="172">
        <v>0</v>
      </c>
      <c r="BN11" s="172"/>
      <c r="BO11" s="172"/>
      <c r="BP11" s="172"/>
      <c r="BQ11" s="172"/>
      <c r="BR11" s="172"/>
      <c r="BS11" s="172"/>
      <c r="BT11" s="172"/>
      <c r="BU11" s="172"/>
      <c r="BV11" s="92">
        <v>0</v>
      </c>
      <c r="BW11" s="92"/>
      <c r="BX11" s="92"/>
      <c r="BY11" s="92"/>
      <c r="BZ11" s="92"/>
      <c r="CA11" s="92"/>
      <c r="CB11" s="92"/>
      <c r="CC11" s="92"/>
      <c r="CD11" s="92">
        <v>0</v>
      </c>
      <c r="CE11" s="92"/>
      <c r="CF11" s="92"/>
      <c r="CG11" s="92"/>
      <c r="CH11" s="92"/>
      <c r="CI11" s="92"/>
      <c r="CJ11" s="92"/>
      <c r="CK11" s="92"/>
      <c r="CL11" s="92"/>
      <c r="CM11" s="172">
        <v>0</v>
      </c>
      <c r="CN11" s="172"/>
      <c r="CO11" s="172"/>
      <c r="CP11" s="172"/>
      <c r="CQ11" s="172"/>
      <c r="CR11" s="172"/>
      <c r="CS11" s="172"/>
      <c r="CT11" s="172"/>
      <c r="CU11" s="172">
        <v>0</v>
      </c>
      <c r="CV11" s="172"/>
      <c r="CW11" s="172"/>
      <c r="CX11" s="172"/>
      <c r="CY11" s="172"/>
      <c r="CZ11" s="172"/>
      <c r="DA11" s="172"/>
      <c r="DB11" s="172"/>
      <c r="DC11" s="172"/>
      <c r="DD11" s="172">
        <v>0</v>
      </c>
      <c r="DE11" s="172"/>
      <c r="DF11" s="172"/>
      <c r="DG11" s="172"/>
      <c r="DH11" s="172"/>
      <c r="DI11" s="172"/>
      <c r="DJ11" s="172"/>
      <c r="DK11" s="172"/>
      <c r="DL11" s="172">
        <v>0</v>
      </c>
      <c r="DM11" s="172"/>
      <c r="DN11" s="172"/>
      <c r="DO11" s="172"/>
      <c r="DP11" s="172"/>
      <c r="DQ11" s="172"/>
      <c r="DR11" s="172"/>
      <c r="DS11" s="172"/>
      <c r="DT11" s="172"/>
      <c r="DU11" s="172">
        <v>0</v>
      </c>
      <c r="DV11" s="172"/>
      <c r="DW11" s="172"/>
      <c r="DX11" s="172"/>
      <c r="DY11" s="172"/>
      <c r="DZ11" s="172"/>
      <c r="EA11" s="172"/>
      <c r="EB11" s="172"/>
      <c r="EC11" s="172">
        <v>0</v>
      </c>
      <c r="ED11" s="172"/>
      <c r="EE11" s="172"/>
      <c r="EF11" s="172"/>
      <c r="EG11" s="172"/>
      <c r="EH11" s="172"/>
      <c r="EI11" s="172"/>
      <c r="EJ11" s="172"/>
      <c r="EK11" s="182"/>
    </row>
    <row r="12" s="1" customFormat="1" ht="12.75" spans="1:141">
      <c r="A12" s="163" t="s">
        <v>678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42"/>
      <c r="AG12" s="36"/>
      <c r="AH12" s="36"/>
      <c r="AI12" s="36"/>
      <c r="AJ12" s="36"/>
      <c r="AK12" s="36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82"/>
    </row>
    <row r="13" s="1" customFormat="1" ht="12.75" spans="1:141">
      <c r="A13" s="163" t="s">
        <v>679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42"/>
      <c r="AG13" s="36"/>
      <c r="AH13" s="36"/>
      <c r="AI13" s="36"/>
      <c r="AJ13" s="36"/>
      <c r="AK13" s="36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82"/>
    </row>
    <row r="14" s="1" customFormat="1" ht="12.75" spans="1:141">
      <c r="A14" s="164" t="s">
        <v>414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42"/>
      <c r="AG14" s="36"/>
      <c r="AH14" s="36"/>
      <c r="AI14" s="36"/>
      <c r="AJ14" s="36"/>
      <c r="AK14" s="36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82"/>
    </row>
    <row r="15" s="1" customFormat="1" ht="12.75" spans="1:14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42"/>
      <c r="AG15" s="36"/>
      <c r="AH15" s="36"/>
      <c r="AI15" s="36"/>
      <c r="AJ15" s="36"/>
      <c r="AK15" s="36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82"/>
    </row>
    <row r="16" s="1" customFormat="1" ht="12.75" spans="1:141">
      <c r="A16" s="75" t="s">
        <v>680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42" t="s">
        <v>681</v>
      </c>
      <c r="AG16" s="36"/>
      <c r="AH16" s="36"/>
      <c r="AI16" s="36"/>
      <c r="AJ16" s="36"/>
      <c r="AK16" s="36"/>
      <c r="AL16" s="172">
        <v>0</v>
      </c>
      <c r="AM16" s="172"/>
      <c r="AN16" s="172"/>
      <c r="AO16" s="172"/>
      <c r="AP16" s="172"/>
      <c r="AQ16" s="172"/>
      <c r="AR16" s="172"/>
      <c r="AS16" s="172"/>
      <c r="AT16" s="172"/>
      <c r="AU16" s="172">
        <v>0</v>
      </c>
      <c r="AV16" s="172"/>
      <c r="AW16" s="172"/>
      <c r="AX16" s="172"/>
      <c r="AY16" s="172"/>
      <c r="AZ16" s="172"/>
      <c r="BA16" s="172"/>
      <c r="BB16" s="172"/>
      <c r="BC16" s="172"/>
      <c r="BD16" s="172">
        <v>0</v>
      </c>
      <c r="BE16" s="172"/>
      <c r="BF16" s="172"/>
      <c r="BG16" s="172"/>
      <c r="BH16" s="172"/>
      <c r="BI16" s="172"/>
      <c r="BJ16" s="172"/>
      <c r="BK16" s="172"/>
      <c r="BL16" s="172"/>
      <c r="BM16" s="172">
        <v>0</v>
      </c>
      <c r="BN16" s="172"/>
      <c r="BO16" s="172"/>
      <c r="BP16" s="172"/>
      <c r="BQ16" s="172"/>
      <c r="BR16" s="172"/>
      <c r="BS16" s="172"/>
      <c r="BT16" s="172"/>
      <c r="BU16" s="172"/>
      <c r="BV16" s="92">
        <v>0</v>
      </c>
      <c r="BW16" s="92"/>
      <c r="BX16" s="92"/>
      <c r="BY16" s="92"/>
      <c r="BZ16" s="92"/>
      <c r="CA16" s="92"/>
      <c r="CB16" s="92"/>
      <c r="CC16" s="92"/>
      <c r="CD16" s="92">
        <v>0</v>
      </c>
      <c r="CE16" s="92"/>
      <c r="CF16" s="92"/>
      <c r="CG16" s="92"/>
      <c r="CH16" s="92"/>
      <c r="CI16" s="92"/>
      <c r="CJ16" s="92"/>
      <c r="CK16" s="92"/>
      <c r="CL16" s="92"/>
      <c r="CM16" s="172">
        <v>0</v>
      </c>
      <c r="CN16" s="172"/>
      <c r="CO16" s="172"/>
      <c r="CP16" s="172"/>
      <c r="CQ16" s="172"/>
      <c r="CR16" s="172"/>
      <c r="CS16" s="172"/>
      <c r="CT16" s="172"/>
      <c r="CU16" s="172">
        <v>0</v>
      </c>
      <c r="CV16" s="172"/>
      <c r="CW16" s="172"/>
      <c r="CX16" s="172"/>
      <c r="CY16" s="172"/>
      <c r="CZ16" s="172"/>
      <c r="DA16" s="172"/>
      <c r="DB16" s="172"/>
      <c r="DC16" s="172"/>
      <c r="DD16" s="172">
        <v>0</v>
      </c>
      <c r="DE16" s="172"/>
      <c r="DF16" s="172"/>
      <c r="DG16" s="172"/>
      <c r="DH16" s="172"/>
      <c r="DI16" s="172"/>
      <c r="DJ16" s="172"/>
      <c r="DK16" s="172"/>
      <c r="DL16" s="172">
        <v>0</v>
      </c>
      <c r="DM16" s="172"/>
      <c r="DN16" s="172"/>
      <c r="DO16" s="172"/>
      <c r="DP16" s="172"/>
      <c r="DQ16" s="172"/>
      <c r="DR16" s="172"/>
      <c r="DS16" s="172"/>
      <c r="DT16" s="172"/>
      <c r="DU16" s="172">
        <v>0</v>
      </c>
      <c r="DV16" s="172"/>
      <c r="DW16" s="172"/>
      <c r="DX16" s="172"/>
      <c r="DY16" s="172"/>
      <c r="DZ16" s="172"/>
      <c r="EA16" s="172"/>
      <c r="EB16" s="172"/>
      <c r="EC16" s="172">
        <v>0</v>
      </c>
      <c r="ED16" s="172"/>
      <c r="EE16" s="172"/>
      <c r="EF16" s="172"/>
      <c r="EG16" s="172"/>
      <c r="EH16" s="172"/>
      <c r="EI16" s="172"/>
      <c r="EJ16" s="172"/>
      <c r="EK16" s="182"/>
    </row>
    <row r="17" s="6" customFormat="1" ht="15" customHeight="1" spans="1:141">
      <c r="A17" s="71" t="s">
        <v>682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81" t="s">
        <v>102</v>
      </c>
      <c r="AG17" s="93"/>
      <c r="AH17" s="93"/>
      <c r="AI17" s="93"/>
      <c r="AJ17" s="93"/>
      <c r="AK17" s="93"/>
      <c r="AL17" s="191">
        <f>AL18</f>
        <v>257</v>
      </c>
      <c r="AM17" s="191"/>
      <c r="AN17" s="191"/>
      <c r="AO17" s="191"/>
      <c r="AP17" s="191"/>
      <c r="AQ17" s="191"/>
      <c r="AR17" s="191"/>
      <c r="AS17" s="191"/>
      <c r="AT17" s="191"/>
      <c r="AU17" s="178">
        <f>AU18</f>
        <v>21769607.04</v>
      </c>
      <c r="AV17" s="178"/>
      <c r="AW17" s="178"/>
      <c r="AX17" s="178"/>
      <c r="AY17" s="178"/>
      <c r="AZ17" s="178"/>
      <c r="BA17" s="178"/>
      <c r="BB17" s="178"/>
      <c r="BC17" s="178"/>
      <c r="BD17" s="196">
        <f>BD18</f>
        <v>17</v>
      </c>
      <c r="BE17" s="196"/>
      <c r="BF17" s="196"/>
      <c r="BG17" s="196"/>
      <c r="BH17" s="196"/>
      <c r="BI17" s="196"/>
      <c r="BJ17" s="196"/>
      <c r="BK17" s="196"/>
      <c r="BL17" s="196"/>
      <c r="BM17" s="178">
        <f>BM18</f>
        <v>432831.9</v>
      </c>
      <c r="BN17" s="178"/>
      <c r="BO17" s="178"/>
      <c r="BP17" s="178"/>
      <c r="BQ17" s="178"/>
      <c r="BR17" s="178"/>
      <c r="BS17" s="178"/>
      <c r="BT17" s="178"/>
      <c r="BU17" s="178"/>
      <c r="BV17" s="191">
        <f>BV18</f>
        <v>3</v>
      </c>
      <c r="BW17" s="191"/>
      <c r="BX17" s="191"/>
      <c r="BY17" s="191"/>
      <c r="BZ17" s="191"/>
      <c r="CA17" s="191"/>
      <c r="CB17" s="191"/>
      <c r="CC17" s="191"/>
      <c r="CD17" s="174">
        <f>CD18</f>
        <v>86818.2</v>
      </c>
      <c r="CE17" s="174"/>
      <c r="CF17" s="174"/>
      <c r="CG17" s="174"/>
      <c r="CH17" s="174"/>
      <c r="CI17" s="174"/>
      <c r="CJ17" s="174"/>
      <c r="CK17" s="174"/>
      <c r="CL17" s="174"/>
      <c r="CM17" s="196">
        <f>CM18</f>
        <v>5</v>
      </c>
      <c r="CN17" s="196"/>
      <c r="CO17" s="196"/>
      <c r="CP17" s="196"/>
      <c r="CQ17" s="196"/>
      <c r="CR17" s="196"/>
      <c r="CS17" s="196"/>
      <c r="CT17" s="196"/>
      <c r="CU17" s="178">
        <f>CU18</f>
        <v>393243</v>
      </c>
      <c r="CV17" s="178"/>
      <c r="CW17" s="178"/>
      <c r="CX17" s="178"/>
      <c r="CY17" s="178"/>
      <c r="CZ17" s="178"/>
      <c r="DA17" s="178"/>
      <c r="DB17" s="178"/>
      <c r="DC17" s="178"/>
      <c r="DD17" s="196">
        <f>DD18</f>
        <v>41</v>
      </c>
      <c r="DE17" s="196"/>
      <c r="DF17" s="196"/>
      <c r="DG17" s="196"/>
      <c r="DH17" s="196"/>
      <c r="DI17" s="196"/>
      <c r="DJ17" s="196"/>
      <c r="DK17" s="196"/>
      <c r="DL17" s="174">
        <f>DL18</f>
        <v>5021280</v>
      </c>
      <c r="DM17" s="174"/>
      <c r="DN17" s="174"/>
      <c r="DO17" s="174"/>
      <c r="DP17" s="174"/>
      <c r="DQ17" s="174"/>
      <c r="DR17" s="174"/>
      <c r="DS17" s="174"/>
      <c r="DT17" s="174"/>
      <c r="DU17" s="191">
        <f>DU18</f>
        <v>2</v>
      </c>
      <c r="DV17" s="191"/>
      <c r="DW17" s="191"/>
      <c r="DX17" s="191"/>
      <c r="DY17" s="191"/>
      <c r="DZ17" s="191"/>
      <c r="EA17" s="191"/>
      <c r="EB17" s="191"/>
      <c r="EC17" s="174">
        <f>EC18</f>
        <v>150000</v>
      </c>
      <c r="ED17" s="174"/>
      <c r="EE17" s="174"/>
      <c r="EF17" s="174"/>
      <c r="EG17" s="174"/>
      <c r="EH17" s="174"/>
      <c r="EI17" s="174"/>
      <c r="EJ17" s="174"/>
      <c r="EK17" s="201"/>
    </row>
    <row r="18" s="1" customFormat="1" ht="12.75" spans="1:141">
      <c r="A18" s="74" t="s">
        <v>202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42" t="s">
        <v>348</v>
      </c>
      <c r="AG18" s="36"/>
      <c r="AH18" s="36"/>
      <c r="AI18" s="36"/>
      <c r="AJ18" s="36"/>
      <c r="AK18" s="36"/>
      <c r="AL18" s="192">
        <f>AL20</f>
        <v>257</v>
      </c>
      <c r="AM18" s="192"/>
      <c r="AN18" s="192"/>
      <c r="AO18" s="192"/>
      <c r="AP18" s="192"/>
      <c r="AQ18" s="192"/>
      <c r="AR18" s="192"/>
      <c r="AS18" s="192"/>
      <c r="AT18" s="192"/>
      <c r="AU18" s="92">
        <f>AU20</f>
        <v>21769607.04</v>
      </c>
      <c r="AV18" s="92"/>
      <c r="AW18" s="92"/>
      <c r="AX18" s="92"/>
      <c r="AY18" s="92"/>
      <c r="AZ18" s="92"/>
      <c r="BA18" s="92"/>
      <c r="BB18" s="92"/>
      <c r="BC18" s="92"/>
      <c r="BD18" s="192">
        <f>BD20</f>
        <v>17</v>
      </c>
      <c r="BE18" s="192"/>
      <c r="BF18" s="192"/>
      <c r="BG18" s="192"/>
      <c r="BH18" s="192"/>
      <c r="BI18" s="192"/>
      <c r="BJ18" s="192"/>
      <c r="BK18" s="192"/>
      <c r="BL18" s="192"/>
      <c r="BM18" s="92">
        <f>BM20</f>
        <v>432831.9</v>
      </c>
      <c r="BN18" s="92"/>
      <c r="BO18" s="92"/>
      <c r="BP18" s="92"/>
      <c r="BQ18" s="92"/>
      <c r="BR18" s="92"/>
      <c r="BS18" s="92"/>
      <c r="BT18" s="92"/>
      <c r="BU18" s="92"/>
      <c r="BV18" s="192">
        <f>BV20</f>
        <v>3</v>
      </c>
      <c r="BW18" s="192"/>
      <c r="BX18" s="192"/>
      <c r="BY18" s="192"/>
      <c r="BZ18" s="192"/>
      <c r="CA18" s="192"/>
      <c r="CB18" s="192"/>
      <c r="CC18" s="192"/>
      <c r="CD18" s="92">
        <f>CD20</f>
        <v>86818.2</v>
      </c>
      <c r="CE18" s="92"/>
      <c r="CF18" s="92"/>
      <c r="CG18" s="92"/>
      <c r="CH18" s="92"/>
      <c r="CI18" s="92"/>
      <c r="CJ18" s="92"/>
      <c r="CK18" s="92"/>
      <c r="CL18" s="92"/>
      <c r="CM18" s="192">
        <f>CM20</f>
        <v>5</v>
      </c>
      <c r="CN18" s="192"/>
      <c r="CO18" s="192"/>
      <c r="CP18" s="192"/>
      <c r="CQ18" s="192"/>
      <c r="CR18" s="192"/>
      <c r="CS18" s="192"/>
      <c r="CT18" s="192"/>
      <c r="CU18" s="92">
        <f>CU20</f>
        <v>393243</v>
      </c>
      <c r="CV18" s="92"/>
      <c r="CW18" s="92"/>
      <c r="CX18" s="92"/>
      <c r="CY18" s="92"/>
      <c r="CZ18" s="92"/>
      <c r="DA18" s="92"/>
      <c r="DB18" s="92"/>
      <c r="DC18" s="92"/>
      <c r="DD18" s="192">
        <f>DD20</f>
        <v>41</v>
      </c>
      <c r="DE18" s="192"/>
      <c r="DF18" s="192"/>
      <c r="DG18" s="192"/>
      <c r="DH18" s="192"/>
      <c r="DI18" s="192"/>
      <c r="DJ18" s="192"/>
      <c r="DK18" s="192"/>
      <c r="DL18" s="92">
        <f>DL20</f>
        <v>5021280</v>
      </c>
      <c r="DM18" s="92"/>
      <c r="DN18" s="92"/>
      <c r="DO18" s="92"/>
      <c r="DP18" s="92"/>
      <c r="DQ18" s="92"/>
      <c r="DR18" s="92"/>
      <c r="DS18" s="92"/>
      <c r="DT18" s="92"/>
      <c r="DU18" s="192">
        <f>DU20</f>
        <v>2</v>
      </c>
      <c r="DV18" s="192"/>
      <c r="DW18" s="192"/>
      <c r="DX18" s="192"/>
      <c r="DY18" s="192"/>
      <c r="DZ18" s="192"/>
      <c r="EA18" s="192"/>
      <c r="EB18" s="192"/>
      <c r="EC18" s="92">
        <f>EC20</f>
        <v>150000</v>
      </c>
      <c r="ED18" s="92"/>
      <c r="EE18" s="92"/>
      <c r="EF18" s="92"/>
      <c r="EG18" s="92"/>
      <c r="EH18" s="92"/>
      <c r="EI18" s="92"/>
      <c r="EJ18" s="92"/>
      <c r="EK18" s="97"/>
    </row>
    <row r="19" s="1" customFormat="1" ht="12.75" spans="1:141">
      <c r="A19" s="73" t="s">
        <v>676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42"/>
      <c r="AG19" s="36"/>
      <c r="AH19" s="36"/>
      <c r="AI19" s="36"/>
      <c r="AJ19" s="36"/>
      <c r="AK19" s="36"/>
      <c r="AL19" s="192"/>
      <c r="AM19" s="192"/>
      <c r="AN19" s="192"/>
      <c r="AO19" s="192"/>
      <c r="AP19" s="192"/>
      <c r="AQ19" s="192"/>
      <c r="AR19" s="192"/>
      <c r="AS19" s="192"/>
      <c r="AT19" s="192"/>
      <c r="AU19" s="92"/>
      <c r="AV19" s="92"/>
      <c r="AW19" s="92"/>
      <c r="AX19" s="92"/>
      <c r="AY19" s="92"/>
      <c r="AZ19" s="92"/>
      <c r="BA19" s="92"/>
      <c r="BB19" s="92"/>
      <c r="BC19" s="92"/>
      <c r="BD19" s="192"/>
      <c r="BE19" s="192"/>
      <c r="BF19" s="192"/>
      <c r="BG19" s="192"/>
      <c r="BH19" s="192"/>
      <c r="BI19" s="192"/>
      <c r="BJ19" s="192"/>
      <c r="BK19" s="192"/>
      <c r="BL19" s="192"/>
      <c r="BM19" s="92"/>
      <c r="BN19" s="92"/>
      <c r="BO19" s="92"/>
      <c r="BP19" s="92"/>
      <c r="BQ19" s="92"/>
      <c r="BR19" s="92"/>
      <c r="BS19" s="92"/>
      <c r="BT19" s="92"/>
      <c r="BU19" s="92"/>
      <c r="BV19" s="192"/>
      <c r="BW19" s="192"/>
      <c r="BX19" s="192"/>
      <c r="BY19" s="192"/>
      <c r="BZ19" s="192"/>
      <c r="CA19" s="192"/>
      <c r="CB19" s="192"/>
      <c r="CC19" s="192"/>
      <c r="CD19" s="92"/>
      <c r="CE19" s="92"/>
      <c r="CF19" s="92"/>
      <c r="CG19" s="92"/>
      <c r="CH19" s="92"/>
      <c r="CI19" s="92"/>
      <c r="CJ19" s="92"/>
      <c r="CK19" s="92"/>
      <c r="CL19" s="92"/>
      <c r="CM19" s="192"/>
      <c r="CN19" s="192"/>
      <c r="CO19" s="192"/>
      <c r="CP19" s="192"/>
      <c r="CQ19" s="192"/>
      <c r="CR19" s="192"/>
      <c r="CS19" s="192"/>
      <c r="CT19" s="192"/>
      <c r="CU19" s="92"/>
      <c r="CV19" s="92"/>
      <c r="CW19" s="92"/>
      <c r="CX19" s="92"/>
      <c r="CY19" s="92"/>
      <c r="CZ19" s="92"/>
      <c r="DA19" s="92"/>
      <c r="DB19" s="92"/>
      <c r="DC19" s="92"/>
      <c r="DD19" s="192"/>
      <c r="DE19" s="192"/>
      <c r="DF19" s="192"/>
      <c r="DG19" s="192"/>
      <c r="DH19" s="192"/>
      <c r="DI19" s="192"/>
      <c r="DJ19" s="192"/>
      <c r="DK19" s="192"/>
      <c r="DL19" s="92"/>
      <c r="DM19" s="92"/>
      <c r="DN19" s="92"/>
      <c r="DO19" s="92"/>
      <c r="DP19" s="92"/>
      <c r="DQ19" s="92"/>
      <c r="DR19" s="92"/>
      <c r="DS19" s="92"/>
      <c r="DT19" s="92"/>
      <c r="DU19" s="192"/>
      <c r="DV19" s="192"/>
      <c r="DW19" s="192"/>
      <c r="DX19" s="192"/>
      <c r="DY19" s="192"/>
      <c r="DZ19" s="192"/>
      <c r="EA19" s="192"/>
      <c r="EB19" s="192"/>
      <c r="EC19" s="92"/>
      <c r="ED19" s="92"/>
      <c r="EE19" s="92"/>
      <c r="EF19" s="92"/>
      <c r="EG19" s="92"/>
      <c r="EH19" s="92"/>
      <c r="EI19" s="92"/>
      <c r="EJ19" s="92"/>
      <c r="EK19" s="97"/>
    </row>
    <row r="20" s="1" customFormat="1" ht="12.75" spans="1:141">
      <c r="A20" s="162" t="s">
        <v>216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42" t="s">
        <v>683</v>
      </c>
      <c r="AG20" s="36"/>
      <c r="AH20" s="36"/>
      <c r="AI20" s="36"/>
      <c r="AJ20" s="36"/>
      <c r="AK20" s="36"/>
      <c r="AL20" s="192">
        <f>250+7</f>
        <v>257</v>
      </c>
      <c r="AM20" s="192"/>
      <c r="AN20" s="192"/>
      <c r="AO20" s="192"/>
      <c r="AP20" s="192"/>
      <c r="AQ20" s="192"/>
      <c r="AR20" s="192"/>
      <c r="AS20" s="192"/>
      <c r="AT20" s="192"/>
      <c r="AU20" s="92">
        <f>21763817.04+290790-285000</f>
        <v>21769607.04</v>
      </c>
      <c r="AV20" s="92"/>
      <c r="AW20" s="92"/>
      <c r="AX20" s="92"/>
      <c r="AY20" s="92"/>
      <c r="AZ20" s="92"/>
      <c r="BA20" s="92"/>
      <c r="BB20" s="92"/>
      <c r="BC20" s="92"/>
      <c r="BD20" s="192">
        <v>17</v>
      </c>
      <c r="BE20" s="192"/>
      <c r="BF20" s="192"/>
      <c r="BG20" s="192"/>
      <c r="BH20" s="192"/>
      <c r="BI20" s="192"/>
      <c r="BJ20" s="192"/>
      <c r="BK20" s="192"/>
      <c r="BL20" s="192"/>
      <c r="BM20" s="92">
        <v>432831.9</v>
      </c>
      <c r="BN20" s="92"/>
      <c r="BO20" s="92"/>
      <c r="BP20" s="92"/>
      <c r="BQ20" s="92"/>
      <c r="BR20" s="92"/>
      <c r="BS20" s="92"/>
      <c r="BT20" s="92"/>
      <c r="BU20" s="92"/>
      <c r="BV20" s="192">
        <v>3</v>
      </c>
      <c r="BW20" s="192"/>
      <c r="BX20" s="192"/>
      <c r="BY20" s="192"/>
      <c r="BZ20" s="192"/>
      <c r="CA20" s="192"/>
      <c r="CB20" s="192"/>
      <c r="CC20" s="192"/>
      <c r="CD20" s="92">
        <v>86818.2</v>
      </c>
      <c r="CE20" s="92"/>
      <c r="CF20" s="92"/>
      <c r="CG20" s="92"/>
      <c r="CH20" s="92"/>
      <c r="CI20" s="92"/>
      <c r="CJ20" s="92"/>
      <c r="CK20" s="92"/>
      <c r="CL20" s="92"/>
      <c r="CM20" s="192">
        <f>3+2</f>
        <v>5</v>
      </c>
      <c r="CN20" s="192"/>
      <c r="CO20" s="192"/>
      <c r="CP20" s="192"/>
      <c r="CQ20" s="192"/>
      <c r="CR20" s="192"/>
      <c r="CS20" s="192"/>
      <c r="CT20" s="192"/>
      <c r="CU20" s="92">
        <f>57853+50390+285000</f>
        <v>393243</v>
      </c>
      <c r="CV20" s="92"/>
      <c r="CW20" s="92"/>
      <c r="CX20" s="92"/>
      <c r="CY20" s="92"/>
      <c r="CZ20" s="92"/>
      <c r="DA20" s="92"/>
      <c r="DB20" s="92"/>
      <c r="DC20" s="92"/>
      <c r="DD20" s="192">
        <f>40+1</f>
        <v>41</v>
      </c>
      <c r="DE20" s="192"/>
      <c r="DF20" s="192"/>
      <c r="DG20" s="192"/>
      <c r="DH20" s="192"/>
      <c r="DI20" s="192"/>
      <c r="DJ20" s="192"/>
      <c r="DK20" s="192"/>
      <c r="DL20" s="172">
        <f>4991280+30000</f>
        <v>5021280</v>
      </c>
      <c r="DM20" s="172"/>
      <c r="DN20" s="172"/>
      <c r="DO20" s="172"/>
      <c r="DP20" s="172"/>
      <c r="DQ20" s="172"/>
      <c r="DR20" s="172"/>
      <c r="DS20" s="172"/>
      <c r="DT20" s="172"/>
      <c r="DU20" s="192">
        <v>2</v>
      </c>
      <c r="DV20" s="192"/>
      <c r="DW20" s="192"/>
      <c r="DX20" s="192"/>
      <c r="DY20" s="192"/>
      <c r="DZ20" s="192"/>
      <c r="EA20" s="192"/>
      <c r="EB20" s="192"/>
      <c r="EC20" s="92">
        <v>150000</v>
      </c>
      <c r="ED20" s="92"/>
      <c r="EE20" s="92"/>
      <c r="EF20" s="92"/>
      <c r="EG20" s="92"/>
      <c r="EH20" s="92"/>
      <c r="EI20" s="92"/>
      <c r="EJ20" s="92"/>
      <c r="EK20" s="97"/>
    </row>
    <row r="21" s="1" customFormat="1" ht="12.75" spans="1:141">
      <c r="A21" s="163" t="s">
        <v>678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42"/>
      <c r="AG21" s="36"/>
      <c r="AH21" s="36"/>
      <c r="AI21" s="36"/>
      <c r="AJ21" s="36"/>
      <c r="AK21" s="36"/>
      <c r="AL21" s="192"/>
      <c r="AM21" s="192"/>
      <c r="AN21" s="192"/>
      <c r="AO21" s="192"/>
      <c r="AP21" s="192"/>
      <c r="AQ21" s="192"/>
      <c r="AR21" s="192"/>
      <c r="AS21" s="192"/>
      <c r="AT21" s="192"/>
      <c r="AU21" s="92"/>
      <c r="AV21" s="92"/>
      <c r="AW21" s="92"/>
      <c r="AX21" s="92"/>
      <c r="AY21" s="92"/>
      <c r="AZ21" s="92"/>
      <c r="BA21" s="92"/>
      <c r="BB21" s="92"/>
      <c r="BC21" s="92"/>
      <c r="BD21" s="192"/>
      <c r="BE21" s="192"/>
      <c r="BF21" s="192"/>
      <c r="BG21" s="192"/>
      <c r="BH21" s="192"/>
      <c r="BI21" s="192"/>
      <c r="BJ21" s="192"/>
      <c r="BK21" s="192"/>
      <c r="BL21" s="192"/>
      <c r="BM21" s="92"/>
      <c r="BN21" s="92"/>
      <c r="BO21" s="92"/>
      <c r="BP21" s="92"/>
      <c r="BQ21" s="92"/>
      <c r="BR21" s="92"/>
      <c r="BS21" s="92"/>
      <c r="BT21" s="92"/>
      <c r="BU21" s="92"/>
      <c r="BV21" s="192"/>
      <c r="BW21" s="192"/>
      <c r="BX21" s="192"/>
      <c r="BY21" s="192"/>
      <c r="BZ21" s="192"/>
      <c r="CA21" s="192"/>
      <c r="CB21" s="192"/>
      <c r="CC21" s="192"/>
      <c r="CD21" s="92"/>
      <c r="CE21" s="92"/>
      <c r="CF21" s="92"/>
      <c r="CG21" s="92"/>
      <c r="CH21" s="92"/>
      <c r="CI21" s="92"/>
      <c r="CJ21" s="92"/>
      <c r="CK21" s="92"/>
      <c r="CL21" s="92"/>
      <c r="CM21" s="192"/>
      <c r="CN21" s="192"/>
      <c r="CO21" s="192"/>
      <c r="CP21" s="192"/>
      <c r="CQ21" s="192"/>
      <c r="CR21" s="192"/>
      <c r="CS21" s="192"/>
      <c r="CT21" s="192"/>
      <c r="CU21" s="92"/>
      <c r="CV21" s="92"/>
      <c r="CW21" s="92"/>
      <c r="CX21" s="92"/>
      <c r="CY21" s="92"/>
      <c r="CZ21" s="92"/>
      <c r="DA21" s="92"/>
      <c r="DB21" s="92"/>
      <c r="DC21" s="92"/>
      <c r="DD21" s="192"/>
      <c r="DE21" s="192"/>
      <c r="DF21" s="192"/>
      <c r="DG21" s="192"/>
      <c r="DH21" s="192"/>
      <c r="DI21" s="192"/>
      <c r="DJ21" s="192"/>
      <c r="DK21" s="192"/>
      <c r="DL21" s="172"/>
      <c r="DM21" s="172"/>
      <c r="DN21" s="172"/>
      <c r="DO21" s="172"/>
      <c r="DP21" s="172"/>
      <c r="DQ21" s="172"/>
      <c r="DR21" s="172"/>
      <c r="DS21" s="172"/>
      <c r="DT21" s="172"/>
      <c r="DU21" s="192"/>
      <c r="DV21" s="192"/>
      <c r="DW21" s="192"/>
      <c r="DX21" s="192"/>
      <c r="DY21" s="192"/>
      <c r="DZ21" s="192"/>
      <c r="EA21" s="192"/>
      <c r="EB21" s="192"/>
      <c r="EC21" s="92"/>
      <c r="ED21" s="92"/>
      <c r="EE21" s="92"/>
      <c r="EF21" s="92"/>
      <c r="EG21" s="92"/>
      <c r="EH21" s="92"/>
      <c r="EI21" s="92"/>
      <c r="EJ21" s="92"/>
      <c r="EK21" s="97"/>
    </row>
    <row r="22" s="1" customFormat="1" ht="12.75" spans="1:141">
      <c r="A22" s="163" t="s">
        <v>679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42"/>
      <c r="AG22" s="36"/>
      <c r="AH22" s="36"/>
      <c r="AI22" s="36"/>
      <c r="AJ22" s="36"/>
      <c r="AK22" s="36"/>
      <c r="AL22" s="192"/>
      <c r="AM22" s="192"/>
      <c r="AN22" s="192"/>
      <c r="AO22" s="192"/>
      <c r="AP22" s="192"/>
      <c r="AQ22" s="192"/>
      <c r="AR22" s="192"/>
      <c r="AS22" s="192"/>
      <c r="AT22" s="192"/>
      <c r="AU22" s="92"/>
      <c r="AV22" s="92"/>
      <c r="AW22" s="92"/>
      <c r="AX22" s="92"/>
      <c r="AY22" s="92"/>
      <c r="AZ22" s="92"/>
      <c r="BA22" s="92"/>
      <c r="BB22" s="92"/>
      <c r="BC22" s="92"/>
      <c r="BD22" s="192"/>
      <c r="BE22" s="192"/>
      <c r="BF22" s="192"/>
      <c r="BG22" s="192"/>
      <c r="BH22" s="192"/>
      <c r="BI22" s="192"/>
      <c r="BJ22" s="192"/>
      <c r="BK22" s="192"/>
      <c r="BL22" s="192"/>
      <c r="BM22" s="92"/>
      <c r="BN22" s="92"/>
      <c r="BO22" s="92"/>
      <c r="BP22" s="92"/>
      <c r="BQ22" s="92"/>
      <c r="BR22" s="92"/>
      <c r="BS22" s="92"/>
      <c r="BT22" s="92"/>
      <c r="BU22" s="92"/>
      <c r="BV22" s="192"/>
      <c r="BW22" s="192"/>
      <c r="BX22" s="192"/>
      <c r="BY22" s="192"/>
      <c r="BZ22" s="192"/>
      <c r="CA22" s="192"/>
      <c r="CB22" s="192"/>
      <c r="CC22" s="192"/>
      <c r="CD22" s="92"/>
      <c r="CE22" s="92"/>
      <c r="CF22" s="92"/>
      <c r="CG22" s="92"/>
      <c r="CH22" s="92"/>
      <c r="CI22" s="92"/>
      <c r="CJ22" s="92"/>
      <c r="CK22" s="92"/>
      <c r="CL22" s="92"/>
      <c r="CM22" s="192"/>
      <c r="CN22" s="192"/>
      <c r="CO22" s="192"/>
      <c r="CP22" s="192"/>
      <c r="CQ22" s="192"/>
      <c r="CR22" s="192"/>
      <c r="CS22" s="192"/>
      <c r="CT22" s="192"/>
      <c r="CU22" s="92"/>
      <c r="CV22" s="92"/>
      <c r="CW22" s="92"/>
      <c r="CX22" s="92"/>
      <c r="CY22" s="92"/>
      <c r="CZ22" s="92"/>
      <c r="DA22" s="92"/>
      <c r="DB22" s="92"/>
      <c r="DC22" s="92"/>
      <c r="DD22" s="192"/>
      <c r="DE22" s="192"/>
      <c r="DF22" s="192"/>
      <c r="DG22" s="192"/>
      <c r="DH22" s="192"/>
      <c r="DI22" s="192"/>
      <c r="DJ22" s="192"/>
      <c r="DK22" s="192"/>
      <c r="DL22" s="172"/>
      <c r="DM22" s="172"/>
      <c r="DN22" s="172"/>
      <c r="DO22" s="172"/>
      <c r="DP22" s="172"/>
      <c r="DQ22" s="172"/>
      <c r="DR22" s="172"/>
      <c r="DS22" s="172"/>
      <c r="DT22" s="172"/>
      <c r="DU22" s="192"/>
      <c r="DV22" s="192"/>
      <c r="DW22" s="192"/>
      <c r="DX22" s="192"/>
      <c r="DY22" s="192"/>
      <c r="DZ22" s="192"/>
      <c r="EA22" s="192"/>
      <c r="EB22" s="192"/>
      <c r="EC22" s="92"/>
      <c r="ED22" s="92"/>
      <c r="EE22" s="92"/>
      <c r="EF22" s="92"/>
      <c r="EG22" s="92"/>
      <c r="EH22" s="92"/>
      <c r="EI22" s="92"/>
      <c r="EJ22" s="92"/>
      <c r="EK22" s="97"/>
    </row>
    <row r="23" s="1" customFormat="1" ht="12.75" spans="1:141">
      <c r="A23" s="164" t="s">
        <v>414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42"/>
      <c r="AG23" s="36"/>
      <c r="AH23" s="36"/>
      <c r="AI23" s="36"/>
      <c r="AJ23" s="36"/>
      <c r="AK23" s="36"/>
      <c r="AL23" s="192"/>
      <c r="AM23" s="192"/>
      <c r="AN23" s="192"/>
      <c r="AO23" s="192"/>
      <c r="AP23" s="192"/>
      <c r="AQ23" s="192"/>
      <c r="AR23" s="192"/>
      <c r="AS23" s="192"/>
      <c r="AT23" s="192"/>
      <c r="AU23" s="92"/>
      <c r="AV23" s="92"/>
      <c r="AW23" s="92"/>
      <c r="AX23" s="92"/>
      <c r="AY23" s="92"/>
      <c r="AZ23" s="92"/>
      <c r="BA23" s="92"/>
      <c r="BB23" s="92"/>
      <c r="BC23" s="92"/>
      <c r="BD23" s="192"/>
      <c r="BE23" s="192"/>
      <c r="BF23" s="192"/>
      <c r="BG23" s="192"/>
      <c r="BH23" s="192"/>
      <c r="BI23" s="192"/>
      <c r="BJ23" s="192"/>
      <c r="BK23" s="192"/>
      <c r="BL23" s="192"/>
      <c r="BM23" s="92"/>
      <c r="BN23" s="92"/>
      <c r="BO23" s="92"/>
      <c r="BP23" s="92"/>
      <c r="BQ23" s="92"/>
      <c r="BR23" s="92"/>
      <c r="BS23" s="92"/>
      <c r="BT23" s="92"/>
      <c r="BU23" s="92"/>
      <c r="BV23" s="192"/>
      <c r="BW23" s="192"/>
      <c r="BX23" s="192"/>
      <c r="BY23" s="192"/>
      <c r="BZ23" s="192"/>
      <c r="CA23" s="192"/>
      <c r="CB23" s="192"/>
      <c r="CC23" s="192"/>
      <c r="CD23" s="92"/>
      <c r="CE23" s="92"/>
      <c r="CF23" s="92"/>
      <c r="CG23" s="92"/>
      <c r="CH23" s="92"/>
      <c r="CI23" s="92"/>
      <c r="CJ23" s="92"/>
      <c r="CK23" s="92"/>
      <c r="CL23" s="92"/>
      <c r="CM23" s="192"/>
      <c r="CN23" s="192"/>
      <c r="CO23" s="192"/>
      <c r="CP23" s="192"/>
      <c r="CQ23" s="192"/>
      <c r="CR23" s="192"/>
      <c r="CS23" s="192"/>
      <c r="CT23" s="192"/>
      <c r="CU23" s="92"/>
      <c r="CV23" s="92"/>
      <c r="CW23" s="92"/>
      <c r="CX23" s="92"/>
      <c r="CY23" s="92"/>
      <c r="CZ23" s="92"/>
      <c r="DA23" s="92"/>
      <c r="DB23" s="92"/>
      <c r="DC23" s="92"/>
      <c r="DD23" s="192"/>
      <c r="DE23" s="192"/>
      <c r="DF23" s="192"/>
      <c r="DG23" s="192"/>
      <c r="DH23" s="192"/>
      <c r="DI23" s="192"/>
      <c r="DJ23" s="192"/>
      <c r="DK23" s="192"/>
      <c r="DL23" s="172"/>
      <c r="DM23" s="172"/>
      <c r="DN23" s="172"/>
      <c r="DO23" s="172"/>
      <c r="DP23" s="172"/>
      <c r="DQ23" s="172"/>
      <c r="DR23" s="172"/>
      <c r="DS23" s="172"/>
      <c r="DT23" s="172"/>
      <c r="DU23" s="192"/>
      <c r="DV23" s="192"/>
      <c r="DW23" s="192"/>
      <c r="DX23" s="192"/>
      <c r="DY23" s="192"/>
      <c r="DZ23" s="192"/>
      <c r="EA23" s="192"/>
      <c r="EB23" s="192"/>
      <c r="EC23" s="92"/>
      <c r="ED23" s="92"/>
      <c r="EE23" s="92"/>
      <c r="EF23" s="92"/>
      <c r="EG23" s="92"/>
      <c r="EH23" s="92"/>
      <c r="EI23" s="92"/>
      <c r="EJ23" s="92"/>
      <c r="EK23" s="97"/>
    </row>
    <row r="24" s="1" customFormat="1" ht="12.75" spans="1:14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42"/>
      <c r="AG24" s="36"/>
      <c r="AH24" s="36"/>
      <c r="AI24" s="36"/>
      <c r="AJ24" s="36"/>
      <c r="AK24" s="36"/>
      <c r="AL24" s="192"/>
      <c r="AM24" s="192"/>
      <c r="AN24" s="192"/>
      <c r="AO24" s="192"/>
      <c r="AP24" s="192"/>
      <c r="AQ24" s="192"/>
      <c r="AR24" s="192"/>
      <c r="AS24" s="192"/>
      <c r="AT24" s="192"/>
      <c r="AU24" s="92"/>
      <c r="AV24" s="92"/>
      <c r="AW24" s="92"/>
      <c r="AX24" s="92"/>
      <c r="AY24" s="92"/>
      <c r="AZ24" s="92"/>
      <c r="BA24" s="92"/>
      <c r="BB24" s="92"/>
      <c r="BC24" s="92"/>
      <c r="BD24" s="192"/>
      <c r="BE24" s="192"/>
      <c r="BF24" s="192"/>
      <c r="BG24" s="192"/>
      <c r="BH24" s="192"/>
      <c r="BI24" s="192"/>
      <c r="BJ24" s="192"/>
      <c r="BK24" s="192"/>
      <c r="BL24" s="192"/>
      <c r="BM24" s="92"/>
      <c r="BN24" s="92"/>
      <c r="BO24" s="92"/>
      <c r="BP24" s="92"/>
      <c r="BQ24" s="92"/>
      <c r="BR24" s="92"/>
      <c r="BS24" s="92"/>
      <c r="BT24" s="92"/>
      <c r="BU24" s="92"/>
      <c r="BV24" s="192"/>
      <c r="BW24" s="192"/>
      <c r="BX24" s="192"/>
      <c r="BY24" s="192"/>
      <c r="BZ24" s="192"/>
      <c r="CA24" s="192"/>
      <c r="CB24" s="192"/>
      <c r="CC24" s="192"/>
      <c r="CD24" s="92"/>
      <c r="CE24" s="92"/>
      <c r="CF24" s="92"/>
      <c r="CG24" s="92"/>
      <c r="CH24" s="92"/>
      <c r="CI24" s="92"/>
      <c r="CJ24" s="92"/>
      <c r="CK24" s="92"/>
      <c r="CL24" s="92"/>
      <c r="CM24" s="192"/>
      <c r="CN24" s="192"/>
      <c r="CO24" s="192"/>
      <c r="CP24" s="192"/>
      <c r="CQ24" s="192"/>
      <c r="CR24" s="192"/>
      <c r="CS24" s="192"/>
      <c r="CT24" s="192"/>
      <c r="CU24" s="92"/>
      <c r="CV24" s="92"/>
      <c r="CW24" s="92"/>
      <c r="CX24" s="92"/>
      <c r="CY24" s="92"/>
      <c r="CZ24" s="92"/>
      <c r="DA24" s="92"/>
      <c r="DB24" s="92"/>
      <c r="DC24" s="92"/>
      <c r="DD24" s="192"/>
      <c r="DE24" s="192"/>
      <c r="DF24" s="192"/>
      <c r="DG24" s="192"/>
      <c r="DH24" s="192"/>
      <c r="DI24" s="192"/>
      <c r="DJ24" s="192"/>
      <c r="DK24" s="192"/>
      <c r="DL24" s="172"/>
      <c r="DM24" s="172"/>
      <c r="DN24" s="172"/>
      <c r="DO24" s="172"/>
      <c r="DP24" s="172"/>
      <c r="DQ24" s="172"/>
      <c r="DR24" s="172"/>
      <c r="DS24" s="172"/>
      <c r="DT24" s="172"/>
      <c r="DU24" s="194"/>
      <c r="DV24" s="194"/>
      <c r="DW24" s="194"/>
      <c r="DX24" s="194"/>
      <c r="DY24" s="194"/>
      <c r="DZ24" s="194"/>
      <c r="EA24" s="194"/>
      <c r="EB24" s="194"/>
      <c r="EC24" s="172"/>
      <c r="ED24" s="172"/>
      <c r="EE24" s="172"/>
      <c r="EF24" s="172"/>
      <c r="EG24" s="172"/>
      <c r="EH24" s="172"/>
      <c r="EI24" s="172"/>
      <c r="EJ24" s="172"/>
      <c r="EK24" s="182"/>
    </row>
    <row r="25" s="1" customFormat="1" ht="12.75" spans="1:141">
      <c r="A25" s="75" t="s">
        <v>680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42" t="s">
        <v>351</v>
      </c>
      <c r="AG25" s="36"/>
      <c r="AH25" s="36"/>
      <c r="AI25" s="36"/>
      <c r="AJ25" s="36"/>
      <c r="AK25" s="36"/>
      <c r="AL25" s="192">
        <v>0</v>
      </c>
      <c r="AM25" s="192"/>
      <c r="AN25" s="192"/>
      <c r="AO25" s="192"/>
      <c r="AP25" s="192"/>
      <c r="AQ25" s="192"/>
      <c r="AR25" s="192"/>
      <c r="AS25" s="192"/>
      <c r="AT25" s="192"/>
      <c r="AU25" s="92">
        <v>0</v>
      </c>
      <c r="AV25" s="92"/>
      <c r="AW25" s="92"/>
      <c r="AX25" s="92"/>
      <c r="AY25" s="92"/>
      <c r="AZ25" s="92"/>
      <c r="BA25" s="92"/>
      <c r="BB25" s="92"/>
      <c r="BC25" s="92"/>
      <c r="BD25" s="192">
        <v>0</v>
      </c>
      <c r="BE25" s="192"/>
      <c r="BF25" s="192"/>
      <c r="BG25" s="192"/>
      <c r="BH25" s="192"/>
      <c r="BI25" s="192"/>
      <c r="BJ25" s="192"/>
      <c r="BK25" s="192"/>
      <c r="BL25" s="192"/>
      <c r="BM25" s="92">
        <v>0</v>
      </c>
      <c r="BN25" s="92"/>
      <c r="BO25" s="92"/>
      <c r="BP25" s="92"/>
      <c r="BQ25" s="92"/>
      <c r="BR25" s="92"/>
      <c r="BS25" s="92"/>
      <c r="BT25" s="92"/>
      <c r="BU25" s="92"/>
      <c r="BV25" s="192">
        <v>0</v>
      </c>
      <c r="BW25" s="192"/>
      <c r="BX25" s="192"/>
      <c r="BY25" s="192"/>
      <c r="BZ25" s="192"/>
      <c r="CA25" s="192"/>
      <c r="CB25" s="192"/>
      <c r="CC25" s="192"/>
      <c r="CD25" s="92">
        <v>0</v>
      </c>
      <c r="CE25" s="92"/>
      <c r="CF25" s="92"/>
      <c r="CG25" s="92"/>
      <c r="CH25" s="92"/>
      <c r="CI25" s="92"/>
      <c r="CJ25" s="92"/>
      <c r="CK25" s="92"/>
      <c r="CL25" s="92"/>
      <c r="CM25" s="192">
        <v>0</v>
      </c>
      <c r="CN25" s="192"/>
      <c r="CO25" s="192"/>
      <c r="CP25" s="192"/>
      <c r="CQ25" s="192"/>
      <c r="CR25" s="192"/>
      <c r="CS25" s="192"/>
      <c r="CT25" s="192"/>
      <c r="CU25" s="92">
        <v>0</v>
      </c>
      <c r="CV25" s="92"/>
      <c r="CW25" s="92"/>
      <c r="CX25" s="92"/>
      <c r="CY25" s="92"/>
      <c r="CZ25" s="92"/>
      <c r="DA25" s="92"/>
      <c r="DB25" s="92"/>
      <c r="DC25" s="92"/>
      <c r="DD25" s="192">
        <v>0</v>
      </c>
      <c r="DE25" s="192"/>
      <c r="DF25" s="192"/>
      <c r="DG25" s="192"/>
      <c r="DH25" s="192"/>
      <c r="DI25" s="192"/>
      <c r="DJ25" s="192"/>
      <c r="DK25" s="192"/>
      <c r="DL25" s="172">
        <v>0</v>
      </c>
      <c r="DM25" s="172"/>
      <c r="DN25" s="172"/>
      <c r="DO25" s="172"/>
      <c r="DP25" s="172"/>
      <c r="DQ25" s="172"/>
      <c r="DR25" s="172"/>
      <c r="DS25" s="172"/>
      <c r="DT25" s="172"/>
      <c r="DU25" s="194">
        <v>0</v>
      </c>
      <c r="DV25" s="194"/>
      <c r="DW25" s="194"/>
      <c r="DX25" s="194"/>
      <c r="DY25" s="194"/>
      <c r="DZ25" s="194"/>
      <c r="EA25" s="194"/>
      <c r="EB25" s="194"/>
      <c r="EC25" s="172">
        <v>0</v>
      </c>
      <c r="ED25" s="172"/>
      <c r="EE25" s="172"/>
      <c r="EF25" s="172"/>
      <c r="EG25" s="172"/>
      <c r="EH25" s="172"/>
      <c r="EI25" s="172"/>
      <c r="EJ25" s="172"/>
      <c r="EK25" s="182"/>
    </row>
    <row r="26" s="6" customFormat="1" ht="15" customHeight="1" spans="1:141">
      <c r="A26" s="71" t="s">
        <v>684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81" t="s">
        <v>201</v>
      </c>
      <c r="AG26" s="93"/>
      <c r="AH26" s="93"/>
      <c r="AI26" s="93"/>
      <c r="AJ26" s="93"/>
      <c r="AK26" s="93"/>
      <c r="AL26" s="191">
        <f>AL27</f>
        <v>238</v>
      </c>
      <c r="AM26" s="191"/>
      <c r="AN26" s="191"/>
      <c r="AO26" s="191"/>
      <c r="AP26" s="191"/>
      <c r="AQ26" s="191"/>
      <c r="AR26" s="191"/>
      <c r="AS26" s="191"/>
      <c r="AT26" s="191"/>
      <c r="AU26" s="174">
        <f>AU27</f>
        <v>1256607.5</v>
      </c>
      <c r="AV26" s="174"/>
      <c r="AW26" s="174"/>
      <c r="AX26" s="174"/>
      <c r="AY26" s="174"/>
      <c r="AZ26" s="174"/>
      <c r="BA26" s="174"/>
      <c r="BB26" s="174"/>
      <c r="BC26" s="174"/>
      <c r="BD26" s="191">
        <f>BD27</f>
        <v>9</v>
      </c>
      <c r="BE26" s="191"/>
      <c r="BF26" s="191"/>
      <c r="BG26" s="191"/>
      <c r="BH26" s="191"/>
      <c r="BI26" s="191"/>
      <c r="BJ26" s="191"/>
      <c r="BK26" s="191"/>
      <c r="BL26" s="191"/>
      <c r="BM26" s="174">
        <f>BM27</f>
        <v>38532.5</v>
      </c>
      <c r="BN26" s="174"/>
      <c r="BO26" s="174"/>
      <c r="BP26" s="174"/>
      <c r="BQ26" s="174"/>
      <c r="BR26" s="174"/>
      <c r="BS26" s="174"/>
      <c r="BT26" s="174"/>
      <c r="BU26" s="174"/>
      <c r="BV26" s="191">
        <f>BV27</f>
        <v>16</v>
      </c>
      <c r="BW26" s="191"/>
      <c r="BX26" s="191"/>
      <c r="BY26" s="191"/>
      <c r="BZ26" s="191"/>
      <c r="CA26" s="191"/>
      <c r="CB26" s="191"/>
      <c r="CC26" s="191"/>
      <c r="CD26" s="174">
        <f>CD27</f>
        <v>269200</v>
      </c>
      <c r="CE26" s="174"/>
      <c r="CF26" s="174"/>
      <c r="CG26" s="174"/>
      <c r="CH26" s="174"/>
      <c r="CI26" s="174"/>
      <c r="CJ26" s="174"/>
      <c r="CK26" s="174"/>
      <c r="CL26" s="174"/>
      <c r="CM26" s="191">
        <f>CM27</f>
        <v>0</v>
      </c>
      <c r="CN26" s="191"/>
      <c r="CO26" s="191"/>
      <c r="CP26" s="191"/>
      <c r="CQ26" s="191"/>
      <c r="CR26" s="191"/>
      <c r="CS26" s="191"/>
      <c r="CT26" s="191"/>
      <c r="CU26" s="174">
        <f>CU27</f>
        <v>0</v>
      </c>
      <c r="CV26" s="174"/>
      <c r="CW26" s="174"/>
      <c r="CX26" s="174"/>
      <c r="CY26" s="174"/>
      <c r="CZ26" s="174"/>
      <c r="DA26" s="174"/>
      <c r="DB26" s="174"/>
      <c r="DC26" s="174"/>
      <c r="DD26" s="191">
        <f>DD27</f>
        <v>53</v>
      </c>
      <c r="DE26" s="191"/>
      <c r="DF26" s="191"/>
      <c r="DG26" s="191"/>
      <c r="DH26" s="191"/>
      <c r="DI26" s="191"/>
      <c r="DJ26" s="191"/>
      <c r="DK26" s="191"/>
      <c r="DL26" s="178">
        <f>DL27</f>
        <v>835036</v>
      </c>
      <c r="DM26" s="178"/>
      <c r="DN26" s="178"/>
      <c r="DO26" s="178"/>
      <c r="DP26" s="178"/>
      <c r="DQ26" s="178"/>
      <c r="DR26" s="178"/>
      <c r="DS26" s="178"/>
      <c r="DT26" s="178"/>
      <c r="DU26" s="196">
        <v>0</v>
      </c>
      <c r="DV26" s="196"/>
      <c r="DW26" s="196"/>
      <c r="DX26" s="196"/>
      <c r="DY26" s="196"/>
      <c r="DZ26" s="196"/>
      <c r="EA26" s="196"/>
      <c r="EB26" s="196"/>
      <c r="EC26" s="178">
        <v>0</v>
      </c>
      <c r="ED26" s="178"/>
      <c r="EE26" s="178"/>
      <c r="EF26" s="178"/>
      <c r="EG26" s="178"/>
      <c r="EH26" s="178"/>
      <c r="EI26" s="178"/>
      <c r="EJ26" s="178"/>
      <c r="EK26" s="181"/>
    </row>
    <row r="27" s="1" customFormat="1" ht="12.75" spans="1:141">
      <c r="A27" s="74" t="s">
        <v>202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42" t="s">
        <v>203</v>
      </c>
      <c r="AG27" s="36"/>
      <c r="AH27" s="36"/>
      <c r="AI27" s="36"/>
      <c r="AJ27" s="36"/>
      <c r="AK27" s="36"/>
      <c r="AL27" s="192">
        <f>AL29</f>
        <v>238</v>
      </c>
      <c r="AM27" s="192"/>
      <c r="AN27" s="192"/>
      <c r="AO27" s="192"/>
      <c r="AP27" s="192"/>
      <c r="AQ27" s="192"/>
      <c r="AR27" s="192"/>
      <c r="AS27" s="192"/>
      <c r="AT27" s="192"/>
      <c r="AU27" s="92">
        <f>AU29</f>
        <v>1256607.5</v>
      </c>
      <c r="AV27" s="92"/>
      <c r="AW27" s="92"/>
      <c r="AX27" s="92"/>
      <c r="AY27" s="92"/>
      <c r="AZ27" s="92"/>
      <c r="BA27" s="92"/>
      <c r="BB27" s="92"/>
      <c r="BC27" s="92"/>
      <c r="BD27" s="192">
        <f>BD29</f>
        <v>9</v>
      </c>
      <c r="BE27" s="192"/>
      <c r="BF27" s="192"/>
      <c r="BG27" s="192"/>
      <c r="BH27" s="192"/>
      <c r="BI27" s="192"/>
      <c r="BJ27" s="192"/>
      <c r="BK27" s="192"/>
      <c r="BL27" s="192"/>
      <c r="BM27" s="92">
        <f>BM29</f>
        <v>38532.5</v>
      </c>
      <c r="BN27" s="92"/>
      <c r="BO27" s="92"/>
      <c r="BP27" s="92"/>
      <c r="BQ27" s="92"/>
      <c r="BR27" s="92"/>
      <c r="BS27" s="92"/>
      <c r="BT27" s="92"/>
      <c r="BU27" s="92"/>
      <c r="BV27" s="192">
        <f>BV29</f>
        <v>16</v>
      </c>
      <c r="BW27" s="192"/>
      <c r="BX27" s="192"/>
      <c r="BY27" s="192"/>
      <c r="BZ27" s="192"/>
      <c r="CA27" s="192"/>
      <c r="CB27" s="192"/>
      <c r="CC27" s="192"/>
      <c r="CD27" s="92">
        <f>CD29</f>
        <v>269200</v>
      </c>
      <c r="CE27" s="92"/>
      <c r="CF27" s="92"/>
      <c r="CG27" s="92"/>
      <c r="CH27" s="92"/>
      <c r="CI27" s="92"/>
      <c r="CJ27" s="92"/>
      <c r="CK27" s="92"/>
      <c r="CL27" s="92"/>
      <c r="CM27" s="192">
        <f>CM29</f>
        <v>0</v>
      </c>
      <c r="CN27" s="192"/>
      <c r="CO27" s="192"/>
      <c r="CP27" s="192"/>
      <c r="CQ27" s="192"/>
      <c r="CR27" s="192"/>
      <c r="CS27" s="192"/>
      <c r="CT27" s="192"/>
      <c r="CU27" s="92">
        <f>CU29</f>
        <v>0</v>
      </c>
      <c r="CV27" s="92"/>
      <c r="CW27" s="92"/>
      <c r="CX27" s="92"/>
      <c r="CY27" s="92"/>
      <c r="CZ27" s="92"/>
      <c r="DA27" s="92"/>
      <c r="DB27" s="92"/>
      <c r="DC27" s="92"/>
      <c r="DD27" s="192">
        <f>DD29</f>
        <v>53</v>
      </c>
      <c r="DE27" s="192"/>
      <c r="DF27" s="192"/>
      <c r="DG27" s="192"/>
      <c r="DH27" s="192"/>
      <c r="DI27" s="192"/>
      <c r="DJ27" s="192"/>
      <c r="DK27" s="192"/>
      <c r="DL27" s="172">
        <f>DL29</f>
        <v>835036</v>
      </c>
      <c r="DM27" s="172"/>
      <c r="DN27" s="172"/>
      <c r="DO27" s="172"/>
      <c r="DP27" s="172"/>
      <c r="DQ27" s="172"/>
      <c r="DR27" s="172"/>
      <c r="DS27" s="172"/>
      <c r="DT27" s="172"/>
      <c r="DU27" s="194">
        <v>0</v>
      </c>
      <c r="DV27" s="194"/>
      <c r="DW27" s="194"/>
      <c r="DX27" s="194"/>
      <c r="DY27" s="194"/>
      <c r="DZ27" s="194"/>
      <c r="EA27" s="194"/>
      <c r="EB27" s="194"/>
      <c r="EC27" s="172">
        <v>0</v>
      </c>
      <c r="ED27" s="172"/>
      <c r="EE27" s="172"/>
      <c r="EF27" s="172"/>
      <c r="EG27" s="172"/>
      <c r="EH27" s="172"/>
      <c r="EI27" s="172"/>
      <c r="EJ27" s="172"/>
      <c r="EK27" s="182"/>
    </row>
    <row r="28" s="1" customFormat="1" ht="12.75" spans="1:141">
      <c r="A28" s="73" t="s">
        <v>676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42"/>
      <c r="AG28" s="36"/>
      <c r="AH28" s="36"/>
      <c r="AI28" s="36"/>
      <c r="AJ28" s="36"/>
      <c r="AK28" s="36"/>
      <c r="AL28" s="192"/>
      <c r="AM28" s="192"/>
      <c r="AN28" s="192"/>
      <c r="AO28" s="192"/>
      <c r="AP28" s="192"/>
      <c r="AQ28" s="192"/>
      <c r="AR28" s="192"/>
      <c r="AS28" s="192"/>
      <c r="AT28" s="192"/>
      <c r="AU28" s="92"/>
      <c r="AV28" s="92"/>
      <c r="AW28" s="92"/>
      <c r="AX28" s="92"/>
      <c r="AY28" s="92"/>
      <c r="AZ28" s="92"/>
      <c r="BA28" s="92"/>
      <c r="BB28" s="92"/>
      <c r="BC28" s="92"/>
      <c r="BD28" s="192"/>
      <c r="BE28" s="192"/>
      <c r="BF28" s="192"/>
      <c r="BG28" s="192"/>
      <c r="BH28" s="192"/>
      <c r="BI28" s="192"/>
      <c r="BJ28" s="192"/>
      <c r="BK28" s="192"/>
      <c r="BL28" s="192"/>
      <c r="BM28" s="92"/>
      <c r="BN28" s="92"/>
      <c r="BO28" s="92"/>
      <c r="BP28" s="92"/>
      <c r="BQ28" s="92"/>
      <c r="BR28" s="92"/>
      <c r="BS28" s="92"/>
      <c r="BT28" s="92"/>
      <c r="BU28" s="92"/>
      <c r="BV28" s="192"/>
      <c r="BW28" s="192"/>
      <c r="BX28" s="192"/>
      <c r="BY28" s="192"/>
      <c r="BZ28" s="192"/>
      <c r="CA28" s="192"/>
      <c r="CB28" s="192"/>
      <c r="CC28" s="192"/>
      <c r="CD28" s="92"/>
      <c r="CE28" s="92"/>
      <c r="CF28" s="92"/>
      <c r="CG28" s="92"/>
      <c r="CH28" s="92"/>
      <c r="CI28" s="92"/>
      <c r="CJ28" s="92"/>
      <c r="CK28" s="92"/>
      <c r="CL28" s="92"/>
      <c r="CM28" s="192"/>
      <c r="CN28" s="192"/>
      <c r="CO28" s="192"/>
      <c r="CP28" s="192"/>
      <c r="CQ28" s="192"/>
      <c r="CR28" s="192"/>
      <c r="CS28" s="192"/>
      <c r="CT28" s="192"/>
      <c r="CU28" s="92"/>
      <c r="CV28" s="92"/>
      <c r="CW28" s="92"/>
      <c r="CX28" s="92"/>
      <c r="CY28" s="92"/>
      <c r="CZ28" s="92"/>
      <c r="DA28" s="92"/>
      <c r="DB28" s="92"/>
      <c r="DC28" s="92"/>
      <c r="DD28" s="192"/>
      <c r="DE28" s="192"/>
      <c r="DF28" s="192"/>
      <c r="DG28" s="192"/>
      <c r="DH28" s="192"/>
      <c r="DI28" s="192"/>
      <c r="DJ28" s="192"/>
      <c r="DK28" s="192"/>
      <c r="DL28" s="172"/>
      <c r="DM28" s="172"/>
      <c r="DN28" s="172"/>
      <c r="DO28" s="172"/>
      <c r="DP28" s="172"/>
      <c r="DQ28" s="172"/>
      <c r="DR28" s="172"/>
      <c r="DS28" s="172"/>
      <c r="DT28" s="172"/>
      <c r="DU28" s="194"/>
      <c r="DV28" s="194"/>
      <c r="DW28" s="194"/>
      <c r="DX28" s="194"/>
      <c r="DY28" s="194"/>
      <c r="DZ28" s="194"/>
      <c r="EA28" s="194"/>
      <c r="EB28" s="194"/>
      <c r="EC28" s="172"/>
      <c r="ED28" s="172"/>
      <c r="EE28" s="172"/>
      <c r="EF28" s="172"/>
      <c r="EG28" s="172"/>
      <c r="EH28" s="172"/>
      <c r="EI28" s="172"/>
      <c r="EJ28" s="172"/>
      <c r="EK28" s="182"/>
    </row>
    <row r="29" s="1" customFormat="1" ht="12.75" spans="1:141">
      <c r="A29" s="162" t="s">
        <v>216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87" t="s">
        <v>685</v>
      </c>
      <c r="AG29" s="193"/>
      <c r="AH29" s="193"/>
      <c r="AI29" s="193"/>
      <c r="AJ29" s="193"/>
      <c r="AK29" s="193"/>
      <c r="AL29" s="192">
        <v>238</v>
      </c>
      <c r="AM29" s="192"/>
      <c r="AN29" s="192"/>
      <c r="AO29" s="192"/>
      <c r="AP29" s="192"/>
      <c r="AQ29" s="192"/>
      <c r="AR29" s="192"/>
      <c r="AS29" s="192"/>
      <c r="AT29" s="192"/>
      <c r="AU29" s="92">
        <v>1256607.5</v>
      </c>
      <c r="AV29" s="92"/>
      <c r="AW29" s="92"/>
      <c r="AX29" s="92"/>
      <c r="AY29" s="92"/>
      <c r="AZ29" s="92"/>
      <c r="BA29" s="92"/>
      <c r="BB29" s="92"/>
      <c r="BC29" s="92"/>
      <c r="BD29" s="192">
        <v>9</v>
      </c>
      <c r="BE29" s="192"/>
      <c r="BF29" s="192"/>
      <c r="BG29" s="192"/>
      <c r="BH29" s="192"/>
      <c r="BI29" s="192"/>
      <c r="BJ29" s="192"/>
      <c r="BK29" s="192"/>
      <c r="BL29" s="192"/>
      <c r="BM29" s="92">
        <v>38532.5</v>
      </c>
      <c r="BN29" s="92"/>
      <c r="BO29" s="92"/>
      <c r="BP29" s="92"/>
      <c r="BQ29" s="92"/>
      <c r="BR29" s="92"/>
      <c r="BS29" s="92"/>
      <c r="BT29" s="92"/>
      <c r="BU29" s="92"/>
      <c r="BV29" s="192">
        <v>16</v>
      </c>
      <c r="BW29" s="192"/>
      <c r="BX29" s="192"/>
      <c r="BY29" s="192"/>
      <c r="BZ29" s="192"/>
      <c r="CA29" s="192"/>
      <c r="CB29" s="192"/>
      <c r="CC29" s="192"/>
      <c r="CD29" s="92">
        <v>269200</v>
      </c>
      <c r="CE29" s="92"/>
      <c r="CF29" s="92"/>
      <c r="CG29" s="92"/>
      <c r="CH29" s="92"/>
      <c r="CI29" s="92"/>
      <c r="CJ29" s="92"/>
      <c r="CK29" s="92"/>
      <c r="CL29" s="92"/>
      <c r="CM29" s="192"/>
      <c r="CN29" s="192"/>
      <c r="CO29" s="192"/>
      <c r="CP29" s="192"/>
      <c r="CQ29" s="192"/>
      <c r="CR29" s="192"/>
      <c r="CS29" s="192"/>
      <c r="CT29" s="192"/>
      <c r="CU29" s="92"/>
      <c r="CV29" s="92"/>
      <c r="CW29" s="92"/>
      <c r="CX29" s="92"/>
      <c r="CY29" s="92"/>
      <c r="CZ29" s="92"/>
      <c r="DA29" s="92"/>
      <c r="DB29" s="92"/>
      <c r="DC29" s="92"/>
      <c r="DD29" s="192">
        <v>53</v>
      </c>
      <c r="DE29" s="192"/>
      <c r="DF29" s="192"/>
      <c r="DG29" s="192"/>
      <c r="DH29" s="192"/>
      <c r="DI29" s="192"/>
      <c r="DJ29" s="192"/>
      <c r="DK29" s="192"/>
      <c r="DL29" s="92">
        <v>835036</v>
      </c>
      <c r="DM29" s="92"/>
      <c r="DN29" s="92"/>
      <c r="DO29" s="92"/>
      <c r="DP29" s="92"/>
      <c r="DQ29" s="92"/>
      <c r="DR29" s="92"/>
      <c r="DS29" s="92"/>
      <c r="DT29" s="92"/>
      <c r="DU29" s="192">
        <v>0</v>
      </c>
      <c r="DV29" s="192"/>
      <c r="DW29" s="192"/>
      <c r="DX29" s="192"/>
      <c r="DY29" s="192"/>
      <c r="DZ29" s="192"/>
      <c r="EA29" s="192"/>
      <c r="EB29" s="192"/>
      <c r="EC29" s="92">
        <v>0</v>
      </c>
      <c r="ED29" s="92"/>
      <c r="EE29" s="92"/>
      <c r="EF29" s="92"/>
      <c r="EG29" s="92"/>
      <c r="EH29" s="92"/>
      <c r="EI29" s="92"/>
      <c r="EJ29" s="92"/>
      <c r="EK29" s="97"/>
    </row>
    <row r="30" s="1" customFormat="1" ht="12.75" spans="1:141">
      <c r="A30" s="163" t="s">
        <v>678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87"/>
      <c r="AG30" s="193"/>
      <c r="AH30" s="193"/>
      <c r="AI30" s="193"/>
      <c r="AJ30" s="193"/>
      <c r="AK30" s="193"/>
      <c r="AL30" s="192"/>
      <c r="AM30" s="192"/>
      <c r="AN30" s="192"/>
      <c r="AO30" s="192"/>
      <c r="AP30" s="192"/>
      <c r="AQ30" s="192"/>
      <c r="AR30" s="192"/>
      <c r="AS30" s="192"/>
      <c r="AT30" s="192"/>
      <c r="AU30" s="92"/>
      <c r="AV30" s="92"/>
      <c r="AW30" s="92"/>
      <c r="AX30" s="92"/>
      <c r="AY30" s="92"/>
      <c r="AZ30" s="92"/>
      <c r="BA30" s="92"/>
      <c r="BB30" s="92"/>
      <c r="BC30" s="92"/>
      <c r="BD30" s="192"/>
      <c r="BE30" s="192"/>
      <c r="BF30" s="192"/>
      <c r="BG30" s="192"/>
      <c r="BH30" s="192"/>
      <c r="BI30" s="192"/>
      <c r="BJ30" s="192"/>
      <c r="BK30" s="192"/>
      <c r="BL30" s="192"/>
      <c r="BM30" s="92"/>
      <c r="BN30" s="92"/>
      <c r="BO30" s="92"/>
      <c r="BP30" s="92"/>
      <c r="BQ30" s="92"/>
      <c r="BR30" s="92"/>
      <c r="BS30" s="92"/>
      <c r="BT30" s="92"/>
      <c r="BU30" s="92"/>
      <c r="BV30" s="192"/>
      <c r="BW30" s="192"/>
      <c r="BX30" s="192"/>
      <c r="BY30" s="192"/>
      <c r="BZ30" s="192"/>
      <c r="CA30" s="192"/>
      <c r="CB30" s="192"/>
      <c r="CC30" s="192"/>
      <c r="CD30" s="92"/>
      <c r="CE30" s="92"/>
      <c r="CF30" s="92"/>
      <c r="CG30" s="92"/>
      <c r="CH30" s="92"/>
      <c r="CI30" s="92"/>
      <c r="CJ30" s="92"/>
      <c r="CK30" s="92"/>
      <c r="CL30" s="92"/>
      <c r="CM30" s="192"/>
      <c r="CN30" s="192"/>
      <c r="CO30" s="192"/>
      <c r="CP30" s="192"/>
      <c r="CQ30" s="192"/>
      <c r="CR30" s="192"/>
      <c r="CS30" s="192"/>
      <c r="CT30" s="192"/>
      <c r="CU30" s="92"/>
      <c r="CV30" s="92"/>
      <c r="CW30" s="92"/>
      <c r="CX30" s="92"/>
      <c r="CY30" s="92"/>
      <c r="CZ30" s="92"/>
      <c r="DA30" s="92"/>
      <c r="DB30" s="92"/>
      <c r="DC30" s="92"/>
      <c r="DD30" s="192"/>
      <c r="DE30" s="192"/>
      <c r="DF30" s="192"/>
      <c r="DG30" s="192"/>
      <c r="DH30" s="192"/>
      <c r="DI30" s="192"/>
      <c r="DJ30" s="192"/>
      <c r="DK30" s="192"/>
      <c r="DL30" s="92"/>
      <c r="DM30" s="92"/>
      <c r="DN30" s="92"/>
      <c r="DO30" s="92"/>
      <c r="DP30" s="92"/>
      <c r="DQ30" s="92"/>
      <c r="DR30" s="92"/>
      <c r="DS30" s="92"/>
      <c r="DT30" s="92"/>
      <c r="DU30" s="192"/>
      <c r="DV30" s="192"/>
      <c r="DW30" s="192"/>
      <c r="DX30" s="192"/>
      <c r="DY30" s="192"/>
      <c r="DZ30" s="192"/>
      <c r="EA30" s="192"/>
      <c r="EB30" s="192"/>
      <c r="EC30" s="92"/>
      <c r="ED30" s="92"/>
      <c r="EE30" s="92"/>
      <c r="EF30" s="92"/>
      <c r="EG30" s="92"/>
      <c r="EH30" s="92"/>
      <c r="EI30" s="92"/>
      <c r="EJ30" s="92"/>
      <c r="EK30" s="97"/>
    </row>
    <row r="31" s="1" customFormat="1" ht="12.75" spans="1:141">
      <c r="A31" s="163" t="s">
        <v>679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87"/>
      <c r="AG31" s="193"/>
      <c r="AH31" s="193"/>
      <c r="AI31" s="193"/>
      <c r="AJ31" s="193"/>
      <c r="AK31" s="193"/>
      <c r="AL31" s="192"/>
      <c r="AM31" s="192"/>
      <c r="AN31" s="192"/>
      <c r="AO31" s="192"/>
      <c r="AP31" s="192"/>
      <c r="AQ31" s="192"/>
      <c r="AR31" s="192"/>
      <c r="AS31" s="192"/>
      <c r="AT31" s="192"/>
      <c r="AU31" s="92"/>
      <c r="AV31" s="92"/>
      <c r="AW31" s="92"/>
      <c r="AX31" s="92"/>
      <c r="AY31" s="92"/>
      <c r="AZ31" s="92"/>
      <c r="BA31" s="92"/>
      <c r="BB31" s="92"/>
      <c r="BC31" s="92"/>
      <c r="BD31" s="192"/>
      <c r="BE31" s="192"/>
      <c r="BF31" s="192"/>
      <c r="BG31" s="192"/>
      <c r="BH31" s="192"/>
      <c r="BI31" s="192"/>
      <c r="BJ31" s="192"/>
      <c r="BK31" s="192"/>
      <c r="BL31" s="192"/>
      <c r="BM31" s="92"/>
      <c r="BN31" s="92"/>
      <c r="BO31" s="92"/>
      <c r="BP31" s="92"/>
      <c r="BQ31" s="92"/>
      <c r="BR31" s="92"/>
      <c r="BS31" s="92"/>
      <c r="BT31" s="92"/>
      <c r="BU31" s="92"/>
      <c r="BV31" s="192"/>
      <c r="BW31" s="192"/>
      <c r="BX31" s="192"/>
      <c r="BY31" s="192"/>
      <c r="BZ31" s="192"/>
      <c r="CA31" s="192"/>
      <c r="CB31" s="192"/>
      <c r="CC31" s="192"/>
      <c r="CD31" s="92"/>
      <c r="CE31" s="92"/>
      <c r="CF31" s="92"/>
      <c r="CG31" s="92"/>
      <c r="CH31" s="92"/>
      <c r="CI31" s="92"/>
      <c r="CJ31" s="92"/>
      <c r="CK31" s="92"/>
      <c r="CL31" s="92"/>
      <c r="CM31" s="192"/>
      <c r="CN31" s="192"/>
      <c r="CO31" s="192"/>
      <c r="CP31" s="192"/>
      <c r="CQ31" s="192"/>
      <c r="CR31" s="192"/>
      <c r="CS31" s="192"/>
      <c r="CT31" s="192"/>
      <c r="CU31" s="92"/>
      <c r="CV31" s="92"/>
      <c r="CW31" s="92"/>
      <c r="CX31" s="92"/>
      <c r="CY31" s="92"/>
      <c r="CZ31" s="92"/>
      <c r="DA31" s="92"/>
      <c r="DB31" s="92"/>
      <c r="DC31" s="92"/>
      <c r="DD31" s="192"/>
      <c r="DE31" s="192"/>
      <c r="DF31" s="192"/>
      <c r="DG31" s="192"/>
      <c r="DH31" s="192"/>
      <c r="DI31" s="192"/>
      <c r="DJ31" s="192"/>
      <c r="DK31" s="192"/>
      <c r="DL31" s="92"/>
      <c r="DM31" s="92"/>
      <c r="DN31" s="92"/>
      <c r="DO31" s="92"/>
      <c r="DP31" s="92"/>
      <c r="DQ31" s="92"/>
      <c r="DR31" s="92"/>
      <c r="DS31" s="92"/>
      <c r="DT31" s="92"/>
      <c r="DU31" s="192"/>
      <c r="DV31" s="192"/>
      <c r="DW31" s="192"/>
      <c r="DX31" s="192"/>
      <c r="DY31" s="192"/>
      <c r="DZ31" s="192"/>
      <c r="EA31" s="192"/>
      <c r="EB31" s="192"/>
      <c r="EC31" s="92"/>
      <c r="ED31" s="92"/>
      <c r="EE31" s="92"/>
      <c r="EF31" s="92"/>
      <c r="EG31" s="92"/>
      <c r="EH31" s="92"/>
      <c r="EI31" s="92"/>
      <c r="EJ31" s="92"/>
      <c r="EK31" s="97"/>
    </row>
    <row r="32" s="1" customFormat="1" ht="12.75" spans="1:141">
      <c r="A32" s="164" t="s">
        <v>414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87"/>
      <c r="AG32" s="193"/>
      <c r="AH32" s="193"/>
      <c r="AI32" s="193"/>
      <c r="AJ32" s="193"/>
      <c r="AK32" s="193"/>
      <c r="AL32" s="192"/>
      <c r="AM32" s="192"/>
      <c r="AN32" s="192"/>
      <c r="AO32" s="192"/>
      <c r="AP32" s="192"/>
      <c r="AQ32" s="192"/>
      <c r="AR32" s="192"/>
      <c r="AS32" s="192"/>
      <c r="AT32" s="192"/>
      <c r="AU32" s="92"/>
      <c r="AV32" s="92"/>
      <c r="AW32" s="92"/>
      <c r="AX32" s="92"/>
      <c r="AY32" s="92"/>
      <c r="AZ32" s="92"/>
      <c r="BA32" s="92"/>
      <c r="BB32" s="92"/>
      <c r="BC32" s="92"/>
      <c r="BD32" s="192"/>
      <c r="BE32" s="192"/>
      <c r="BF32" s="192"/>
      <c r="BG32" s="192"/>
      <c r="BH32" s="192"/>
      <c r="BI32" s="192"/>
      <c r="BJ32" s="192"/>
      <c r="BK32" s="192"/>
      <c r="BL32" s="192"/>
      <c r="BM32" s="92"/>
      <c r="BN32" s="92"/>
      <c r="BO32" s="92"/>
      <c r="BP32" s="92"/>
      <c r="BQ32" s="92"/>
      <c r="BR32" s="92"/>
      <c r="BS32" s="92"/>
      <c r="BT32" s="92"/>
      <c r="BU32" s="92"/>
      <c r="BV32" s="192"/>
      <c r="BW32" s="192"/>
      <c r="BX32" s="192"/>
      <c r="BY32" s="192"/>
      <c r="BZ32" s="192"/>
      <c r="CA32" s="192"/>
      <c r="CB32" s="192"/>
      <c r="CC32" s="192"/>
      <c r="CD32" s="92"/>
      <c r="CE32" s="92"/>
      <c r="CF32" s="92"/>
      <c r="CG32" s="92"/>
      <c r="CH32" s="92"/>
      <c r="CI32" s="92"/>
      <c r="CJ32" s="92"/>
      <c r="CK32" s="92"/>
      <c r="CL32" s="92"/>
      <c r="CM32" s="192"/>
      <c r="CN32" s="192"/>
      <c r="CO32" s="192"/>
      <c r="CP32" s="192"/>
      <c r="CQ32" s="192"/>
      <c r="CR32" s="192"/>
      <c r="CS32" s="192"/>
      <c r="CT32" s="192"/>
      <c r="CU32" s="92"/>
      <c r="CV32" s="92"/>
      <c r="CW32" s="92"/>
      <c r="CX32" s="92"/>
      <c r="CY32" s="92"/>
      <c r="CZ32" s="92"/>
      <c r="DA32" s="92"/>
      <c r="DB32" s="92"/>
      <c r="DC32" s="92"/>
      <c r="DD32" s="192"/>
      <c r="DE32" s="192"/>
      <c r="DF32" s="192"/>
      <c r="DG32" s="192"/>
      <c r="DH32" s="192"/>
      <c r="DI32" s="192"/>
      <c r="DJ32" s="192"/>
      <c r="DK32" s="192"/>
      <c r="DL32" s="92"/>
      <c r="DM32" s="92"/>
      <c r="DN32" s="92"/>
      <c r="DO32" s="92"/>
      <c r="DP32" s="92"/>
      <c r="DQ32" s="92"/>
      <c r="DR32" s="92"/>
      <c r="DS32" s="92"/>
      <c r="DT32" s="92"/>
      <c r="DU32" s="192"/>
      <c r="DV32" s="192"/>
      <c r="DW32" s="192"/>
      <c r="DX32" s="192"/>
      <c r="DY32" s="192"/>
      <c r="DZ32" s="192"/>
      <c r="EA32" s="192"/>
      <c r="EB32" s="192"/>
      <c r="EC32" s="92"/>
      <c r="ED32" s="92"/>
      <c r="EE32" s="92"/>
      <c r="EF32" s="92"/>
      <c r="EG32" s="92"/>
      <c r="EH32" s="92"/>
      <c r="EI32" s="92"/>
      <c r="EJ32" s="92"/>
      <c r="EK32" s="97"/>
    </row>
    <row r="33" s="1" customFormat="1" ht="12.75" spans="1:14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42"/>
      <c r="AG33" s="36"/>
      <c r="AH33" s="36"/>
      <c r="AI33" s="36"/>
      <c r="AJ33" s="36"/>
      <c r="AK33" s="36"/>
      <c r="AL33" s="192"/>
      <c r="AM33" s="192"/>
      <c r="AN33" s="192"/>
      <c r="AO33" s="192"/>
      <c r="AP33" s="192"/>
      <c r="AQ33" s="192"/>
      <c r="AR33" s="192"/>
      <c r="AS33" s="192"/>
      <c r="AT33" s="192"/>
      <c r="AU33" s="92"/>
      <c r="AV33" s="92"/>
      <c r="AW33" s="92"/>
      <c r="AX33" s="92"/>
      <c r="AY33" s="92"/>
      <c r="AZ33" s="92"/>
      <c r="BA33" s="92"/>
      <c r="BB33" s="92"/>
      <c r="BC33" s="92"/>
      <c r="BD33" s="192"/>
      <c r="BE33" s="192"/>
      <c r="BF33" s="192"/>
      <c r="BG33" s="192"/>
      <c r="BH33" s="192"/>
      <c r="BI33" s="192"/>
      <c r="BJ33" s="192"/>
      <c r="BK33" s="192"/>
      <c r="BL33" s="192"/>
      <c r="BM33" s="92"/>
      <c r="BN33" s="92"/>
      <c r="BO33" s="92"/>
      <c r="BP33" s="92"/>
      <c r="BQ33" s="92"/>
      <c r="BR33" s="92"/>
      <c r="BS33" s="92"/>
      <c r="BT33" s="92"/>
      <c r="BU33" s="92"/>
      <c r="BV33" s="192"/>
      <c r="BW33" s="192"/>
      <c r="BX33" s="192"/>
      <c r="BY33" s="192"/>
      <c r="BZ33" s="192"/>
      <c r="CA33" s="192"/>
      <c r="CB33" s="192"/>
      <c r="CC33" s="192"/>
      <c r="CD33" s="92"/>
      <c r="CE33" s="92"/>
      <c r="CF33" s="92"/>
      <c r="CG33" s="92"/>
      <c r="CH33" s="92"/>
      <c r="CI33" s="92"/>
      <c r="CJ33" s="92"/>
      <c r="CK33" s="92"/>
      <c r="CL33" s="92"/>
      <c r="CM33" s="192"/>
      <c r="CN33" s="192"/>
      <c r="CO33" s="192"/>
      <c r="CP33" s="192"/>
      <c r="CQ33" s="192"/>
      <c r="CR33" s="192"/>
      <c r="CS33" s="192"/>
      <c r="CT33" s="192"/>
      <c r="CU33" s="92"/>
      <c r="CV33" s="92"/>
      <c r="CW33" s="92"/>
      <c r="CX33" s="92"/>
      <c r="CY33" s="92"/>
      <c r="CZ33" s="92"/>
      <c r="DA33" s="92"/>
      <c r="DB33" s="92"/>
      <c r="DC33" s="92"/>
      <c r="DD33" s="192"/>
      <c r="DE33" s="192"/>
      <c r="DF33" s="192"/>
      <c r="DG33" s="192"/>
      <c r="DH33" s="192"/>
      <c r="DI33" s="192"/>
      <c r="DJ33" s="192"/>
      <c r="DK33" s="192"/>
      <c r="DL33" s="172"/>
      <c r="DM33" s="172"/>
      <c r="DN33" s="172"/>
      <c r="DO33" s="172"/>
      <c r="DP33" s="172"/>
      <c r="DQ33" s="172"/>
      <c r="DR33" s="172"/>
      <c r="DS33" s="172"/>
      <c r="DT33" s="172"/>
      <c r="DU33" s="194"/>
      <c r="DV33" s="194"/>
      <c r="DW33" s="194"/>
      <c r="DX33" s="194"/>
      <c r="DY33" s="194"/>
      <c r="DZ33" s="194"/>
      <c r="EA33" s="194"/>
      <c r="EB33" s="194"/>
      <c r="EC33" s="172"/>
      <c r="ED33" s="172"/>
      <c r="EE33" s="172"/>
      <c r="EF33" s="172"/>
      <c r="EG33" s="172"/>
      <c r="EH33" s="172"/>
      <c r="EI33" s="172"/>
      <c r="EJ33" s="172"/>
      <c r="EK33" s="182"/>
    </row>
    <row r="34" s="1" customFormat="1" ht="12.75" spans="1:141">
      <c r="A34" s="75" t="s">
        <v>680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42" t="s">
        <v>207</v>
      </c>
      <c r="AG34" s="36"/>
      <c r="AH34" s="36"/>
      <c r="AI34" s="36"/>
      <c r="AJ34" s="36"/>
      <c r="AK34" s="36"/>
      <c r="AL34" s="192">
        <v>0</v>
      </c>
      <c r="AM34" s="192"/>
      <c r="AN34" s="192"/>
      <c r="AO34" s="192"/>
      <c r="AP34" s="192"/>
      <c r="AQ34" s="192"/>
      <c r="AR34" s="192"/>
      <c r="AS34" s="192"/>
      <c r="AT34" s="192"/>
      <c r="AU34" s="92">
        <v>0</v>
      </c>
      <c r="AV34" s="92"/>
      <c r="AW34" s="92"/>
      <c r="AX34" s="92"/>
      <c r="AY34" s="92"/>
      <c r="AZ34" s="92"/>
      <c r="BA34" s="92"/>
      <c r="BB34" s="92"/>
      <c r="BC34" s="92"/>
      <c r="BD34" s="192">
        <v>0</v>
      </c>
      <c r="BE34" s="192"/>
      <c r="BF34" s="192"/>
      <c r="BG34" s="192"/>
      <c r="BH34" s="192"/>
      <c r="BI34" s="192"/>
      <c r="BJ34" s="192"/>
      <c r="BK34" s="192"/>
      <c r="BL34" s="192"/>
      <c r="BM34" s="92">
        <v>0</v>
      </c>
      <c r="BN34" s="92"/>
      <c r="BO34" s="92"/>
      <c r="BP34" s="92"/>
      <c r="BQ34" s="92"/>
      <c r="BR34" s="92"/>
      <c r="BS34" s="92"/>
      <c r="BT34" s="92"/>
      <c r="BU34" s="92"/>
      <c r="BV34" s="192">
        <v>0</v>
      </c>
      <c r="BW34" s="192"/>
      <c r="BX34" s="192"/>
      <c r="BY34" s="192"/>
      <c r="BZ34" s="192"/>
      <c r="CA34" s="192"/>
      <c r="CB34" s="192"/>
      <c r="CC34" s="192"/>
      <c r="CD34" s="92">
        <v>0</v>
      </c>
      <c r="CE34" s="92"/>
      <c r="CF34" s="92"/>
      <c r="CG34" s="92"/>
      <c r="CH34" s="92"/>
      <c r="CI34" s="92"/>
      <c r="CJ34" s="92"/>
      <c r="CK34" s="92"/>
      <c r="CL34" s="92"/>
      <c r="CM34" s="192">
        <v>0</v>
      </c>
      <c r="CN34" s="192"/>
      <c r="CO34" s="192"/>
      <c r="CP34" s="192"/>
      <c r="CQ34" s="192"/>
      <c r="CR34" s="192"/>
      <c r="CS34" s="192"/>
      <c r="CT34" s="192"/>
      <c r="CU34" s="92">
        <v>0</v>
      </c>
      <c r="CV34" s="92"/>
      <c r="CW34" s="92"/>
      <c r="CX34" s="92"/>
      <c r="CY34" s="92"/>
      <c r="CZ34" s="92"/>
      <c r="DA34" s="92"/>
      <c r="DB34" s="92"/>
      <c r="DC34" s="92"/>
      <c r="DD34" s="192">
        <v>0</v>
      </c>
      <c r="DE34" s="192"/>
      <c r="DF34" s="192"/>
      <c r="DG34" s="192"/>
      <c r="DH34" s="192"/>
      <c r="DI34" s="192"/>
      <c r="DJ34" s="192"/>
      <c r="DK34" s="192"/>
      <c r="DL34" s="172">
        <v>0</v>
      </c>
      <c r="DM34" s="172"/>
      <c r="DN34" s="172"/>
      <c r="DO34" s="172"/>
      <c r="DP34" s="172"/>
      <c r="DQ34" s="172"/>
      <c r="DR34" s="172"/>
      <c r="DS34" s="172"/>
      <c r="DT34" s="172"/>
      <c r="DU34" s="194">
        <v>0</v>
      </c>
      <c r="DV34" s="194"/>
      <c r="DW34" s="194"/>
      <c r="DX34" s="194"/>
      <c r="DY34" s="194"/>
      <c r="DZ34" s="194"/>
      <c r="EA34" s="194"/>
      <c r="EB34" s="194"/>
      <c r="EC34" s="172">
        <v>0</v>
      </c>
      <c r="ED34" s="172"/>
      <c r="EE34" s="172"/>
      <c r="EF34" s="172"/>
      <c r="EG34" s="172"/>
      <c r="EH34" s="172"/>
      <c r="EI34" s="172"/>
      <c r="EJ34" s="172"/>
      <c r="EK34" s="182"/>
    </row>
    <row r="35" s="6" customFormat="1" ht="15" customHeight="1" spans="1:141">
      <c r="A35" s="71" t="s">
        <v>686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81" t="s">
        <v>229</v>
      </c>
      <c r="AG35" s="93"/>
      <c r="AH35" s="93"/>
      <c r="AI35" s="93"/>
      <c r="AJ35" s="93"/>
      <c r="AK35" s="93"/>
      <c r="AL35" s="191">
        <f>AL36</f>
        <v>0</v>
      </c>
      <c r="AM35" s="191"/>
      <c r="AN35" s="191"/>
      <c r="AO35" s="191"/>
      <c r="AP35" s="191"/>
      <c r="AQ35" s="191"/>
      <c r="AR35" s="191"/>
      <c r="AS35" s="191"/>
      <c r="AT35" s="191"/>
      <c r="AU35" s="174">
        <f>AU36</f>
        <v>0</v>
      </c>
      <c r="AV35" s="174"/>
      <c r="AW35" s="174"/>
      <c r="AX35" s="174"/>
      <c r="AY35" s="174"/>
      <c r="AZ35" s="174"/>
      <c r="BA35" s="174"/>
      <c r="BB35" s="174"/>
      <c r="BC35" s="174"/>
      <c r="BD35" s="191">
        <f>BD36</f>
        <v>26</v>
      </c>
      <c r="BE35" s="191"/>
      <c r="BF35" s="191"/>
      <c r="BG35" s="191"/>
      <c r="BH35" s="191"/>
      <c r="BI35" s="191"/>
      <c r="BJ35" s="191"/>
      <c r="BK35" s="191"/>
      <c r="BL35" s="191"/>
      <c r="BM35" s="174">
        <f>BM36</f>
        <v>126240</v>
      </c>
      <c r="BN35" s="174"/>
      <c r="BO35" s="174"/>
      <c r="BP35" s="174"/>
      <c r="BQ35" s="174"/>
      <c r="BR35" s="174"/>
      <c r="BS35" s="174"/>
      <c r="BT35" s="174"/>
      <c r="BU35" s="174"/>
      <c r="BV35" s="191">
        <f>BV36</f>
        <v>3062</v>
      </c>
      <c r="BW35" s="191"/>
      <c r="BX35" s="191"/>
      <c r="BY35" s="191"/>
      <c r="BZ35" s="191"/>
      <c r="CA35" s="191"/>
      <c r="CB35" s="191"/>
      <c r="CC35" s="191"/>
      <c r="CD35" s="174">
        <f>CD36</f>
        <v>105010</v>
      </c>
      <c r="CE35" s="174"/>
      <c r="CF35" s="174"/>
      <c r="CG35" s="174"/>
      <c r="CH35" s="174"/>
      <c r="CI35" s="174"/>
      <c r="CJ35" s="174"/>
      <c r="CK35" s="174"/>
      <c r="CL35" s="174"/>
      <c r="CM35" s="191">
        <f>CM36</f>
        <v>167</v>
      </c>
      <c r="CN35" s="191"/>
      <c r="CO35" s="191"/>
      <c r="CP35" s="191"/>
      <c r="CQ35" s="191"/>
      <c r="CR35" s="191"/>
      <c r="CS35" s="191"/>
      <c r="CT35" s="191"/>
      <c r="CU35" s="174">
        <f>CU36</f>
        <v>233717</v>
      </c>
      <c r="CV35" s="174"/>
      <c r="CW35" s="174"/>
      <c r="CX35" s="174"/>
      <c r="CY35" s="174"/>
      <c r="CZ35" s="174"/>
      <c r="DA35" s="174"/>
      <c r="DB35" s="174"/>
      <c r="DC35" s="174"/>
      <c r="DD35" s="191">
        <f>DD36</f>
        <v>0</v>
      </c>
      <c r="DE35" s="191"/>
      <c r="DF35" s="191"/>
      <c r="DG35" s="191"/>
      <c r="DH35" s="191"/>
      <c r="DI35" s="191"/>
      <c r="DJ35" s="191"/>
      <c r="DK35" s="191"/>
      <c r="DL35" s="174">
        <f>DL36</f>
        <v>0</v>
      </c>
      <c r="DM35" s="174"/>
      <c r="DN35" s="174"/>
      <c r="DO35" s="174"/>
      <c r="DP35" s="174"/>
      <c r="DQ35" s="174"/>
      <c r="DR35" s="174"/>
      <c r="DS35" s="174"/>
      <c r="DT35" s="174"/>
      <c r="DU35" s="196">
        <v>0</v>
      </c>
      <c r="DV35" s="196"/>
      <c r="DW35" s="196"/>
      <c r="DX35" s="196"/>
      <c r="DY35" s="196"/>
      <c r="DZ35" s="196"/>
      <c r="EA35" s="196"/>
      <c r="EB35" s="196"/>
      <c r="EC35" s="178">
        <v>0</v>
      </c>
      <c r="ED35" s="178"/>
      <c r="EE35" s="178"/>
      <c r="EF35" s="178"/>
      <c r="EG35" s="178"/>
      <c r="EH35" s="178"/>
      <c r="EI35" s="178"/>
      <c r="EJ35" s="178"/>
      <c r="EK35" s="181"/>
    </row>
    <row r="36" s="1" customFormat="1" ht="12.75" spans="1:141">
      <c r="A36" s="74" t="s">
        <v>202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42" t="s">
        <v>230</v>
      </c>
      <c r="AG36" s="36"/>
      <c r="AH36" s="36"/>
      <c r="AI36" s="36"/>
      <c r="AJ36" s="36"/>
      <c r="AK36" s="36"/>
      <c r="AL36" s="192">
        <f>AL38</f>
        <v>0</v>
      </c>
      <c r="AM36" s="192"/>
      <c r="AN36" s="192"/>
      <c r="AO36" s="192"/>
      <c r="AP36" s="192"/>
      <c r="AQ36" s="192"/>
      <c r="AR36" s="192"/>
      <c r="AS36" s="192"/>
      <c r="AT36" s="192"/>
      <c r="AU36" s="92">
        <f>AU38</f>
        <v>0</v>
      </c>
      <c r="AV36" s="92"/>
      <c r="AW36" s="92"/>
      <c r="AX36" s="92"/>
      <c r="AY36" s="92"/>
      <c r="AZ36" s="92"/>
      <c r="BA36" s="92"/>
      <c r="BB36" s="92"/>
      <c r="BC36" s="92"/>
      <c r="BD36" s="192">
        <f>BD38</f>
        <v>26</v>
      </c>
      <c r="BE36" s="192"/>
      <c r="BF36" s="192"/>
      <c r="BG36" s="192"/>
      <c r="BH36" s="192"/>
      <c r="BI36" s="192"/>
      <c r="BJ36" s="192"/>
      <c r="BK36" s="192"/>
      <c r="BL36" s="192"/>
      <c r="BM36" s="92">
        <f>BM38</f>
        <v>126240</v>
      </c>
      <c r="BN36" s="92"/>
      <c r="BO36" s="92"/>
      <c r="BP36" s="92"/>
      <c r="BQ36" s="92"/>
      <c r="BR36" s="92"/>
      <c r="BS36" s="92"/>
      <c r="BT36" s="92"/>
      <c r="BU36" s="92"/>
      <c r="BV36" s="192">
        <f>BV38</f>
        <v>3062</v>
      </c>
      <c r="BW36" s="192"/>
      <c r="BX36" s="192"/>
      <c r="BY36" s="192"/>
      <c r="BZ36" s="192"/>
      <c r="CA36" s="192"/>
      <c r="CB36" s="192"/>
      <c r="CC36" s="192"/>
      <c r="CD36" s="92">
        <f>CD38</f>
        <v>105010</v>
      </c>
      <c r="CE36" s="92"/>
      <c r="CF36" s="92"/>
      <c r="CG36" s="92"/>
      <c r="CH36" s="92"/>
      <c r="CI36" s="92"/>
      <c r="CJ36" s="92"/>
      <c r="CK36" s="92"/>
      <c r="CL36" s="92"/>
      <c r="CM36" s="192">
        <f>CM38</f>
        <v>167</v>
      </c>
      <c r="CN36" s="192"/>
      <c r="CO36" s="192"/>
      <c r="CP36" s="192"/>
      <c r="CQ36" s="192"/>
      <c r="CR36" s="192"/>
      <c r="CS36" s="192"/>
      <c r="CT36" s="192"/>
      <c r="CU36" s="92">
        <f>CU38</f>
        <v>233717</v>
      </c>
      <c r="CV36" s="92"/>
      <c r="CW36" s="92"/>
      <c r="CX36" s="92"/>
      <c r="CY36" s="92"/>
      <c r="CZ36" s="92"/>
      <c r="DA36" s="92"/>
      <c r="DB36" s="92"/>
      <c r="DC36" s="92"/>
      <c r="DD36" s="192">
        <f>DD38</f>
        <v>0</v>
      </c>
      <c r="DE36" s="192"/>
      <c r="DF36" s="192"/>
      <c r="DG36" s="192"/>
      <c r="DH36" s="192"/>
      <c r="DI36" s="192"/>
      <c r="DJ36" s="192"/>
      <c r="DK36" s="192"/>
      <c r="DL36" s="92">
        <f>DL38</f>
        <v>0</v>
      </c>
      <c r="DM36" s="92"/>
      <c r="DN36" s="92"/>
      <c r="DO36" s="92"/>
      <c r="DP36" s="92"/>
      <c r="DQ36" s="92"/>
      <c r="DR36" s="92"/>
      <c r="DS36" s="92"/>
      <c r="DT36" s="92"/>
      <c r="DU36" s="194">
        <v>0</v>
      </c>
      <c r="DV36" s="194"/>
      <c r="DW36" s="194"/>
      <c r="DX36" s="194"/>
      <c r="DY36" s="194"/>
      <c r="DZ36" s="194"/>
      <c r="EA36" s="194"/>
      <c r="EB36" s="194"/>
      <c r="EC36" s="172">
        <v>0</v>
      </c>
      <c r="ED36" s="172"/>
      <c r="EE36" s="172"/>
      <c r="EF36" s="172"/>
      <c r="EG36" s="172"/>
      <c r="EH36" s="172"/>
      <c r="EI36" s="172"/>
      <c r="EJ36" s="172"/>
      <c r="EK36" s="182"/>
    </row>
    <row r="37" s="1" customFormat="1" ht="12.75" spans="1:141">
      <c r="A37" s="73" t="s">
        <v>676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42"/>
      <c r="AG37" s="36"/>
      <c r="AH37" s="36"/>
      <c r="AI37" s="36"/>
      <c r="AJ37" s="36"/>
      <c r="AK37" s="36"/>
      <c r="AL37" s="192"/>
      <c r="AM37" s="192"/>
      <c r="AN37" s="192"/>
      <c r="AO37" s="192"/>
      <c r="AP37" s="192"/>
      <c r="AQ37" s="192"/>
      <c r="AR37" s="192"/>
      <c r="AS37" s="192"/>
      <c r="AT37" s="192"/>
      <c r="AU37" s="92"/>
      <c r="AV37" s="92"/>
      <c r="AW37" s="92"/>
      <c r="AX37" s="92"/>
      <c r="AY37" s="92"/>
      <c r="AZ37" s="92"/>
      <c r="BA37" s="92"/>
      <c r="BB37" s="92"/>
      <c r="BC37" s="92"/>
      <c r="BD37" s="192"/>
      <c r="BE37" s="192"/>
      <c r="BF37" s="192"/>
      <c r="BG37" s="192"/>
      <c r="BH37" s="192"/>
      <c r="BI37" s="192"/>
      <c r="BJ37" s="192"/>
      <c r="BK37" s="192"/>
      <c r="BL37" s="192"/>
      <c r="BM37" s="92"/>
      <c r="BN37" s="92"/>
      <c r="BO37" s="92"/>
      <c r="BP37" s="92"/>
      <c r="BQ37" s="92"/>
      <c r="BR37" s="92"/>
      <c r="BS37" s="92"/>
      <c r="BT37" s="92"/>
      <c r="BU37" s="92"/>
      <c r="BV37" s="192"/>
      <c r="BW37" s="192"/>
      <c r="BX37" s="192"/>
      <c r="BY37" s="192"/>
      <c r="BZ37" s="192"/>
      <c r="CA37" s="192"/>
      <c r="CB37" s="192"/>
      <c r="CC37" s="192"/>
      <c r="CD37" s="92"/>
      <c r="CE37" s="92"/>
      <c r="CF37" s="92"/>
      <c r="CG37" s="92"/>
      <c r="CH37" s="92"/>
      <c r="CI37" s="92"/>
      <c r="CJ37" s="92"/>
      <c r="CK37" s="92"/>
      <c r="CL37" s="92"/>
      <c r="CM37" s="192"/>
      <c r="CN37" s="192"/>
      <c r="CO37" s="192"/>
      <c r="CP37" s="192"/>
      <c r="CQ37" s="192"/>
      <c r="CR37" s="192"/>
      <c r="CS37" s="192"/>
      <c r="CT37" s="192"/>
      <c r="CU37" s="92"/>
      <c r="CV37" s="92"/>
      <c r="CW37" s="92"/>
      <c r="CX37" s="92"/>
      <c r="CY37" s="92"/>
      <c r="CZ37" s="92"/>
      <c r="DA37" s="92"/>
      <c r="DB37" s="92"/>
      <c r="DC37" s="92"/>
      <c r="DD37" s="192"/>
      <c r="DE37" s="192"/>
      <c r="DF37" s="192"/>
      <c r="DG37" s="192"/>
      <c r="DH37" s="192"/>
      <c r="DI37" s="192"/>
      <c r="DJ37" s="192"/>
      <c r="DK37" s="192"/>
      <c r="DL37" s="92"/>
      <c r="DM37" s="92"/>
      <c r="DN37" s="92"/>
      <c r="DO37" s="92"/>
      <c r="DP37" s="92"/>
      <c r="DQ37" s="92"/>
      <c r="DR37" s="92"/>
      <c r="DS37" s="92"/>
      <c r="DT37" s="92"/>
      <c r="DU37" s="194"/>
      <c r="DV37" s="194"/>
      <c r="DW37" s="194"/>
      <c r="DX37" s="194"/>
      <c r="DY37" s="194"/>
      <c r="DZ37" s="194"/>
      <c r="EA37" s="194"/>
      <c r="EB37" s="194"/>
      <c r="EC37" s="172"/>
      <c r="ED37" s="172"/>
      <c r="EE37" s="172"/>
      <c r="EF37" s="172"/>
      <c r="EG37" s="172"/>
      <c r="EH37" s="172"/>
      <c r="EI37" s="172"/>
      <c r="EJ37" s="172"/>
      <c r="EK37" s="182"/>
    </row>
    <row r="38" s="1" customFormat="1" ht="12.75" spans="1:141">
      <c r="A38" s="162" t="s">
        <v>216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42" t="s">
        <v>687</v>
      </c>
      <c r="AG38" s="36"/>
      <c r="AH38" s="36"/>
      <c r="AI38" s="36"/>
      <c r="AJ38" s="36"/>
      <c r="AK38" s="36"/>
      <c r="AL38" s="194">
        <v>0</v>
      </c>
      <c r="AM38" s="194"/>
      <c r="AN38" s="194"/>
      <c r="AO38" s="194"/>
      <c r="AP38" s="194"/>
      <c r="AQ38" s="194"/>
      <c r="AR38" s="194"/>
      <c r="AS38" s="194"/>
      <c r="AT38" s="194"/>
      <c r="AU38" s="172">
        <v>0</v>
      </c>
      <c r="AV38" s="172"/>
      <c r="AW38" s="172"/>
      <c r="AX38" s="172"/>
      <c r="AY38" s="172"/>
      <c r="AZ38" s="172"/>
      <c r="BA38" s="172"/>
      <c r="BB38" s="172"/>
      <c r="BC38" s="172"/>
      <c r="BD38" s="192">
        <v>26</v>
      </c>
      <c r="BE38" s="192"/>
      <c r="BF38" s="192"/>
      <c r="BG38" s="192"/>
      <c r="BH38" s="192"/>
      <c r="BI38" s="192"/>
      <c r="BJ38" s="192"/>
      <c r="BK38" s="192"/>
      <c r="BL38" s="192"/>
      <c r="BM38" s="92">
        <v>126240</v>
      </c>
      <c r="BN38" s="92"/>
      <c r="BO38" s="92"/>
      <c r="BP38" s="92"/>
      <c r="BQ38" s="92"/>
      <c r="BR38" s="92"/>
      <c r="BS38" s="92"/>
      <c r="BT38" s="92"/>
      <c r="BU38" s="92"/>
      <c r="BV38" s="192">
        <v>3062</v>
      </c>
      <c r="BW38" s="192"/>
      <c r="BX38" s="192"/>
      <c r="BY38" s="192"/>
      <c r="BZ38" s="192"/>
      <c r="CA38" s="192"/>
      <c r="CB38" s="192"/>
      <c r="CC38" s="192"/>
      <c r="CD38" s="92">
        <v>105010</v>
      </c>
      <c r="CE38" s="92"/>
      <c r="CF38" s="92"/>
      <c r="CG38" s="92"/>
      <c r="CH38" s="92"/>
      <c r="CI38" s="92"/>
      <c r="CJ38" s="92"/>
      <c r="CK38" s="92"/>
      <c r="CL38" s="92"/>
      <c r="CM38" s="192">
        <v>167</v>
      </c>
      <c r="CN38" s="192"/>
      <c r="CO38" s="192"/>
      <c r="CP38" s="192"/>
      <c r="CQ38" s="192"/>
      <c r="CR38" s="192"/>
      <c r="CS38" s="192"/>
      <c r="CT38" s="192"/>
      <c r="CU38" s="92">
        <v>233717</v>
      </c>
      <c r="CV38" s="92"/>
      <c r="CW38" s="92"/>
      <c r="CX38" s="92"/>
      <c r="CY38" s="92"/>
      <c r="CZ38" s="92"/>
      <c r="DA38" s="92"/>
      <c r="DB38" s="92"/>
      <c r="DC38" s="92"/>
      <c r="DD38" s="194">
        <v>0</v>
      </c>
      <c r="DE38" s="194"/>
      <c r="DF38" s="194"/>
      <c r="DG38" s="194"/>
      <c r="DH38" s="194"/>
      <c r="DI38" s="194"/>
      <c r="DJ38" s="194"/>
      <c r="DK38" s="194"/>
      <c r="DL38" s="172">
        <v>0</v>
      </c>
      <c r="DM38" s="172"/>
      <c r="DN38" s="172"/>
      <c r="DO38" s="172"/>
      <c r="DP38" s="172"/>
      <c r="DQ38" s="172"/>
      <c r="DR38" s="172"/>
      <c r="DS38" s="172"/>
      <c r="DT38" s="172"/>
      <c r="DU38" s="194">
        <v>0</v>
      </c>
      <c r="DV38" s="194"/>
      <c r="DW38" s="194"/>
      <c r="DX38" s="194"/>
      <c r="DY38" s="194"/>
      <c r="DZ38" s="194"/>
      <c r="EA38" s="194"/>
      <c r="EB38" s="194"/>
      <c r="EC38" s="172">
        <v>0</v>
      </c>
      <c r="ED38" s="172"/>
      <c r="EE38" s="172"/>
      <c r="EF38" s="172"/>
      <c r="EG38" s="172"/>
      <c r="EH38" s="172"/>
      <c r="EI38" s="172"/>
      <c r="EJ38" s="172"/>
      <c r="EK38" s="182"/>
    </row>
    <row r="39" s="1" customFormat="1" ht="12.75" spans="1:141">
      <c r="A39" s="163" t="s">
        <v>678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42"/>
      <c r="AG39" s="36"/>
      <c r="AH39" s="36"/>
      <c r="AI39" s="36"/>
      <c r="AJ39" s="36"/>
      <c r="AK39" s="36"/>
      <c r="AL39" s="194"/>
      <c r="AM39" s="194"/>
      <c r="AN39" s="194"/>
      <c r="AO39" s="194"/>
      <c r="AP39" s="194"/>
      <c r="AQ39" s="194"/>
      <c r="AR39" s="194"/>
      <c r="AS39" s="194"/>
      <c r="AT39" s="194"/>
      <c r="AU39" s="172"/>
      <c r="AV39" s="172"/>
      <c r="AW39" s="172"/>
      <c r="AX39" s="172"/>
      <c r="AY39" s="172"/>
      <c r="AZ39" s="172"/>
      <c r="BA39" s="172"/>
      <c r="BB39" s="172"/>
      <c r="BC39" s="172"/>
      <c r="BD39" s="192"/>
      <c r="BE39" s="192"/>
      <c r="BF39" s="192"/>
      <c r="BG39" s="192"/>
      <c r="BH39" s="192"/>
      <c r="BI39" s="192"/>
      <c r="BJ39" s="192"/>
      <c r="BK39" s="192"/>
      <c r="BL39" s="192"/>
      <c r="BM39" s="92"/>
      <c r="BN39" s="92"/>
      <c r="BO39" s="92"/>
      <c r="BP39" s="92"/>
      <c r="BQ39" s="92"/>
      <c r="BR39" s="92"/>
      <c r="BS39" s="92"/>
      <c r="BT39" s="92"/>
      <c r="BU39" s="92"/>
      <c r="BV39" s="192"/>
      <c r="BW39" s="192"/>
      <c r="BX39" s="192"/>
      <c r="BY39" s="192"/>
      <c r="BZ39" s="192"/>
      <c r="CA39" s="192"/>
      <c r="CB39" s="192"/>
      <c r="CC39" s="192"/>
      <c r="CD39" s="92"/>
      <c r="CE39" s="92"/>
      <c r="CF39" s="92"/>
      <c r="CG39" s="92"/>
      <c r="CH39" s="92"/>
      <c r="CI39" s="92"/>
      <c r="CJ39" s="92"/>
      <c r="CK39" s="92"/>
      <c r="CL39" s="92"/>
      <c r="CM39" s="192"/>
      <c r="CN39" s="192"/>
      <c r="CO39" s="192"/>
      <c r="CP39" s="192"/>
      <c r="CQ39" s="192"/>
      <c r="CR39" s="192"/>
      <c r="CS39" s="192"/>
      <c r="CT39" s="192"/>
      <c r="CU39" s="92"/>
      <c r="CV39" s="92"/>
      <c r="CW39" s="92"/>
      <c r="CX39" s="92"/>
      <c r="CY39" s="92"/>
      <c r="CZ39" s="92"/>
      <c r="DA39" s="92"/>
      <c r="DB39" s="92"/>
      <c r="DC39" s="92"/>
      <c r="DD39" s="194"/>
      <c r="DE39" s="194"/>
      <c r="DF39" s="194"/>
      <c r="DG39" s="194"/>
      <c r="DH39" s="194"/>
      <c r="DI39" s="194"/>
      <c r="DJ39" s="194"/>
      <c r="DK39" s="194"/>
      <c r="DL39" s="172"/>
      <c r="DM39" s="172"/>
      <c r="DN39" s="172"/>
      <c r="DO39" s="172"/>
      <c r="DP39" s="172"/>
      <c r="DQ39" s="172"/>
      <c r="DR39" s="172"/>
      <c r="DS39" s="172"/>
      <c r="DT39" s="172"/>
      <c r="DU39" s="194"/>
      <c r="DV39" s="194"/>
      <c r="DW39" s="194"/>
      <c r="DX39" s="194"/>
      <c r="DY39" s="194"/>
      <c r="DZ39" s="194"/>
      <c r="EA39" s="194"/>
      <c r="EB39" s="194"/>
      <c r="EC39" s="172"/>
      <c r="ED39" s="172"/>
      <c r="EE39" s="172"/>
      <c r="EF39" s="172"/>
      <c r="EG39" s="172"/>
      <c r="EH39" s="172"/>
      <c r="EI39" s="172"/>
      <c r="EJ39" s="172"/>
      <c r="EK39" s="182"/>
    </row>
    <row r="40" s="1" customFormat="1" ht="12.75" spans="1:141">
      <c r="A40" s="163" t="s">
        <v>679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42"/>
      <c r="AG40" s="36"/>
      <c r="AH40" s="36"/>
      <c r="AI40" s="36"/>
      <c r="AJ40" s="36"/>
      <c r="AK40" s="36"/>
      <c r="AL40" s="194"/>
      <c r="AM40" s="194"/>
      <c r="AN40" s="194"/>
      <c r="AO40" s="194"/>
      <c r="AP40" s="194"/>
      <c r="AQ40" s="194"/>
      <c r="AR40" s="194"/>
      <c r="AS40" s="194"/>
      <c r="AT40" s="194"/>
      <c r="AU40" s="172"/>
      <c r="AV40" s="172"/>
      <c r="AW40" s="172"/>
      <c r="AX40" s="172"/>
      <c r="AY40" s="172"/>
      <c r="AZ40" s="172"/>
      <c r="BA40" s="172"/>
      <c r="BB40" s="172"/>
      <c r="BC40" s="172"/>
      <c r="BD40" s="192"/>
      <c r="BE40" s="192"/>
      <c r="BF40" s="192"/>
      <c r="BG40" s="192"/>
      <c r="BH40" s="192"/>
      <c r="BI40" s="192"/>
      <c r="BJ40" s="192"/>
      <c r="BK40" s="192"/>
      <c r="BL40" s="192"/>
      <c r="BM40" s="92"/>
      <c r="BN40" s="92"/>
      <c r="BO40" s="92"/>
      <c r="BP40" s="92"/>
      <c r="BQ40" s="92"/>
      <c r="BR40" s="92"/>
      <c r="BS40" s="92"/>
      <c r="BT40" s="92"/>
      <c r="BU40" s="92"/>
      <c r="BV40" s="192"/>
      <c r="BW40" s="192"/>
      <c r="BX40" s="192"/>
      <c r="BY40" s="192"/>
      <c r="BZ40" s="192"/>
      <c r="CA40" s="192"/>
      <c r="CB40" s="192"/>
      <c r="CC40" s="192"/>
      <c r="CD40" s="92"/>
      <c r="CE40" s="92"/>
      <c r="CF40" s="92"/>
      <c r="CG40" s="92"/>
      <c r="CH40" s="92"/>
      <c r="CI40" s="92"/>
      <c r="CJ40" s="92"/>
      <c r="CK40" s="92"/>
      <c r="CL40" s="92"/>
      <c r="CM40" s="192"/>
      <c r="CN40" s="192"/>
      <c r="CO40" s="192"/>
      <c r="CP40" s="192"/>
      <c r="CQ40" s="192"/>
      <c r="CR40" s="192"/>
      <c r="CS40" s="192"/>
      <c r="CT40" s="192"/>
      <c r="CU40" s="92"/>
      <c r="CV40" s="92"/>
      <c r="CW40" s="92"/>
      <c r="CX40" s="92"/>
      <c r="CY40" s="92"/>
      <c r="CZ40" s="92"/>
      <c r="DA40" s="92"/>
      <c r="DB40" s="92"/>
      <c r="DC40" s="92"/>
      <c r="DD40" s="194"/>
      <c r="DE40" s="194"/>
      <c r="DF40" s="194"/>
      <c r="DG40" s="194"/>
      <c r="DH40" s="194"/>
      <c r="DI40" s="194"/>
      <c r="DJ40" s="194"/>
      <c r="DK40" s="194"/>
      <c r="DL40" s="172"/>
      <c r="DM40" s="172"/>
      <c r="DN40" s="172"/>
      <c r="DO40" s="172"/>
      <c r="DP40" s="172"/>
      <c r="DQ40" s="172"/>
      <c r="DR40" s="172"/>
      <c r="DS40" s="172"/>
      <c r="DT40" s="172"/>
      <c r="DU40" s="194"/>
      <c r="DV40" s="194"/>
      <c r="DW40" s="194"/>
      <c r="DX40" s="194"/>
      <c r="DY40" s="194"/>
      <c r="DZ40" s="194"/>
      <c r="EA40" s="194"/>
      <c r="EB40" s="194"/>
      <c r="EC40" s="172"/>
      <c r="ED40" s="172"/>
      <c r="EE40" s="172"/>
      <c r="EF40" s="172"/>
      <c r="EG40" s="172"/>
      <c r="EH40" s="172"/>
      <c r="EI40" s="172"/>
      <c r="EJ40" s="172"/>
      <c r="EK40" s="182"/>
    </row>
    <row r="41" s="1" customFormat="1" ht="12.75" spans="1:141">
      <c r="A41" s="164" t="s">
        <v>414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42"/>
      <c r="AG41" s="36"/>
      <c r="AH41" s="36"/>
      <c r="AI41" s="36"/>
      <c r="AJ41" s="36"/>
      <c r="AK41" s="36"/>
      <c r="AL41" s="194"/>
      <c r="AM41" s="194"/>
      <c r="AN41" s="194"/>
      <c r="AO41" s="194"/>
      <c r="AP41" s="194"/>
      <c r="AQ41" s="194"/>
      <c r="AR41" s="194"/>
      <c r="AS41" s="194"/>
      <c r="AT41" s="194"/>
      <c r="AU41" s="172"/>
      <c r="AV41" s="172"/>
      <c r="AW41" s="172"/>
      <c r="AX41" s="172"/>
      <c r="AY41" s="172"/>
      <c r="AZ41" s="172"/>
      <c r="BA41" s="172"/>
      <c r="BB41" s="172"/>
      <c r="BC41" s="172"/>
      <c r="BD41" s="192"/>
      <c r="BE41" s="192"/>
      <c r="BF41" s="192"/>
      <c r="BG41" s="192"/>
      <c r="BH41" s="192"/>
      <c r="BI41" s="192"/>
      <c r="BJ41" s="192"/>
      <c r="BK41" s="192"/>
      <c r="BL41" s="192"/>
      <c r="BM41" s="92"/>
      <c r="BN41" s="92"/>
      <c r="BO41" s="92"/>
      <c r="BP41" s="92"/>
      <c r="BQ41" s="92"/>
      <c r="BR41" s="92"/>
      <c r="BS41" s="92"/>
      <c r="BT41" s="92"/>
      <c r="BU41" s="92"/>
      <c r="BV41" s="192"/>
      <c r="BW41" s="192"/>
      <c r="BX41" s="192"/>
      <c r="BY41" s="192"/>
      <c r="BZ41" s="192"/>
      <c r="CA41" s="192"/>
      <c r="CB41" s="192"/>
      <c r="CC41" s="192"/>
      <c r="CD41" s="92"/>
      <c r="CE41" s="92"/>
      <c r="CF41" s="92"/>
      <c r="CG41" s="92"/>
      <c r="CH41" s="92"/>
      <c r="CI41" s="92"/>
      <c r="CJ41" s="92"/>
      <c r="CK41" s="92"/>
      <c r="CL41" s="92"/>
      <c r="CM41" s="192"/>
      <c r="CN41" s="192"/>
      <c r="CO41" s="192"/>
      <c r="CP41" s="192"/>
      <c r="CQ41" s="192"/>
      <c r="CR41" s="192"/>
      <c r="CS41" s="192"/>
      <c r="CT41" s="192"/>
      <c r="CU41" s="92"/>
      <c r="CV41" s="92"/>
      <c r="CW41" s="92"/>
      <c r="CX41" s="92"/>
      <c r="CY41" s="92"/>
      <c r="CZ41" s="92"/>
      <c r="DA41" s="92"/>
      <c r="DB41" s="92"/>
      <c r="DC41" s="92"/>
      <c r="DD41" s="194"/>
      <c r="DE41" s="194"/>
      <c r="DF41" s="194"/>
      <c r="DG41" s="194"/>
      <c r="DH41" s="194"/>
      <c r="DI41" s="194"/>
      <c r="DJ41" s="194"/>
      <c r="DK41" s="194"/>
      <c r="DL41" s="172"/>
      <c r="DM41" s="172"/>
      <c r="DN41" s="172"/>
      <c r="DO41" s="172"/>
      <c r="DP41" s="172"/>
      <c r="DQ41" s="172"/>
      <c r="DR41" s="172"/>
      <c r="DS41" s="172"/>
      <c r="DT41" s="172"/>
      <c r="DU41" s="194"/>
      <c r="DV41" s="194"/>
      <c r="DW41" s="194"/>
      <c r="DX41" s="194"/>
      <c r="DY41" s="194"/>
      <c r="DZ41" s="194"/>
      <c r="EA41" s="194"/>
      <c r="EB41" s="194"/>
      <c r="EC41" s="172"/>
      <c r="ED41" s="172"/>
      <c r="EE41" s="172"/>
      <c r="EF41" s="172"/>
      <c r="EG41" s="172"/>
      <c r="EH41" s="172"/>
      <c r="EI41" s="172"/>
      <c r="EJ41" s="172"/>
      <c r="EK41" s="182"/>
    </row>
    <row r="42" s="1" customFormat="1" ht="12.75" spans="1:14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42"/>
      <c r="AG42" s="36"/>
      <c r="AH42" s="36"/>
      <c r="AI42" s="36"/>
      <c r="AJ42" s="36"/>
      <c r="AK42" s="36"/>
      <c r="AL42" s="194"/>
      <c r="AM42" s="194"/>
      <c r="AN42" s="194"/>
      <c r="AO42" s="194"/>
      <c r="AP42" s="194"/>
      <c r="AQ42" s="194"/>
      <c r="AR42" s="194"/>
      <c r="AS42" s="194"/>
      <c r="AT42" s="194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92"/>
      <c r="BW42" s="192"/>
      <c r="BX42" s="192"/>
      <c r="BY42" s="192"/>
      <c r="BZ42" s="192"/>
      <c r="CA42" s="192"/>
      <c r="CB42" s="192"/>
      <c r="CC42" s="192"/>
      <c r="CD42" s="92"/>
      <c r="CE42" s="92"/>
      <c r="CF42" s="92"/>
      <c r="CG42" s="92"/>
      <c r="CH42" s="92"/>
      <c r="CI42" s="92"/>
      <c r="CJ42" s="92"/>
      <c r="CK42" s="92"/>
      <c r="CL42" s="92"/>
      <c r="CM42" s="194"/>
      <c r="CN42" s="194"/>
      <c r="CO42" s="194"/>
      <c r="CP42" s="194"/>
      <c r="CQ42" s="194"/>
      <c r="CR42" s="194"/>
      <c r="CS42" s="194"/>
      <c r="CT42" s="194"/>
      <c r="CU42" s="172"/>
      <c r="CV42" s="172"/>
      <c r="CW42" s="172"/>
      <c r="CX42" s="172"/>
      <c r="CY42" s="172"/>
      <c r="CZ42" s="172"/>
      <c r="DA42" s="172"/>
      <c r="DB42" s="172"/>
      <c r="DC42" s="172"/>
      <c r="DD42" s="194"/>
      <c r="DE42" s="194"/>
      <c r="DF42" s="194"/>
      <c r="DG42" s="194"/>
      <c r="DH42" s="194"/>
      <c r="DI42" s="194"/>
      <c r="DJ42" s="194"/>
      <c r="DK42" s="194"/>
      <c r="DL42" s="172"/>
      <c r="DM42" s="172"/>
      <c r="DN42" s="172"/>
      <c r="DO42" s="172"/>
      <c r="DP42" s="172"/>
      <c r="DQ42" s="172"/>
      <c r="DR42" s="172"/>
      <c r="DS42" s="172"/>
      <c r="DT42" s="172"/>
      <c r="DU42" s="194"/>
      <c r="DV42" s="194"/>
      <c r="DW42" s="194"/>
      <c r="DX42" s="194"/>
      <c r="DY42" s="194"/>
      <c r="DZ42" s="194"/>
      <c r="EA42" s="194"/>
      <c r="EB42" s="194"/>
      <c r="EC42" s="172"/>
      <c r="ED42" s="172"/>
      <c r="EE42" s="172"/>
      <c r="EF42" s="172"/>
      <c r="EG42" s="172"/>
      <c r="EH42" s="172"/>
      <c r="EI42" s="172"/>
      <c r="EJ42" s="172"/>
      <c r="EK42" s="182"/>
    </row>
    <row r="43" s="1" customFormat="1" ht="12.75" spans="1:141">
      <c r="A43" s="75" t="s">
        <v>680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42" t="s">
        <v>688</v>
      </c>
      <c r="AG43" s="36"/>
      <c r="AH43" s="36"/>
      <c r="AI43" s="36"/>
      <c r="AJ43" s="36"/>
      <c r="AK43" s="36"/>
      <c r="AL43" s="194">
        <v>0</v>
      </c>
      <c r="AM43" s="194"/>
      <c r="AN43" s="194"/>
      <c r="AO43" s="194"/>
      <c r="AP43" s="194"/>
      <c r="AQ43" s="194"/>
      <c r="AR43" s="194"/>
      <c r="AS43" s="194"/>
      <c r="AT43" s="194"/>
      <c r="AU43" s="172">
        <v>0</v>
      </c>
      <c r="AV43" s="172"/>
      <c r="AW43" s="172"/>
      <c r="AX43" s="172"/>
      <c r="AY43" s="172"/>
      <c r="AZ43" s="172"/>
      <c r="BA43" s="172"/>
      <c r="BB43" s="172"/>
      <c r="BC43" s="172"/>
      <c r="BD43" s="172">
        <v>0</v>
      </c>
      <c r="BE43" s="172"/>
      <c r="BF43" s="172"/>
      <c r="BG43" s="172"/>
      <c r="BH43" s="172"/>
      <c r="BI43" s="172"/>
      <c r="BJ43" s="172"/>
      <c r="BK43" s="172"/>
      <c r="BL43" s="172"/>
      <c r="BM43" s="172">
        <v>0</v>
      </c>
      <c r="BN43" s="172"/>
      <c r="BO43" s="172"/>
      <c r="BP43" s="172"/>
      <c r="BQ43" s="172"/>
      <c r="BR43" s="172"/>
      <c r="BS43" s="172"/>
      <c r="BT43" s="172"/>
      <c r="BU43" s="172"/>
      <c r="BV43" s="192">
        <v>0</v>
      </c>
      <c r="BW43" s="192"/>
      <c r="BX43" s="192"/>
      <c r="BY43" s="192"/>
      <c r="BZ43" s="192"/>
      <c r="CA43" s="192"/>
      <c r="CB43" s="192"/>
      <c r="CC43" s="192"/>
      <c r="CD43" s="92">
        <v>0</v>
      </c>
      <c r="CE43" s="92"/>
      <c r="CF43" s="92"/>
      <c r="CG43" s="92"/>
      <c r="CH43" s="92"/>
      <c r="CI43" s="92"/>
      <c r="CJ43" s="92"/>
      <c r="CK43" s="92"/>
      <c r="CL43" s="92"/>
      <c r="CM43" s="194">
        <v>0</v>
      </c>
      <c r="CN43" s="194"/>
      <c r="CO43" s="194"/>
      <c r="CP43" s="194"/>
      <c r="CQ43" s="194"/>
      <c r="CR43" s="194"/>
      <c r="CS43" s="194"/>
      <c r="CT43" s="194"/>
      <c r="CU43" s="172">
        <v>0</v>
      </c>
      <c r="CV43" s="172"/>
      <c r="CW43" s="172"/>
      <c r="CX43" s="172"/>
      <c r="CY43" s="172"/>
      <c r="CZ43" s="172"/>
      <c r="DA43" s="172"/>
      <c r="DB43" s="172"/>
      <c r="DC43" s="172"/>
      <c r="DD43" s="194">
        <v>0</v>
      </c>
      <c r="DE43" s="194"/>
      <c r="DF43" s="194"/>
      <c r="DG43" s="194"/>
      <c r="DH43" s="194"/>
      <c r="DI43" s="194"/>
      <c r="DJ43" s="194"/>
      <c r="DK43" s="194"/>
      <c r="DL43" s="172">
        <v>0</v>
      </c>
      <c r="DM43" s="172"/>
      <c r="DN43" s="172"/>
      <c r="DO43" s="172"/>
      <c r="DP43" s="172"/>
      <c r="DQ43" s="172"/>
      <c r="DR43" s="172"/>
      <c r="DS43" s="172"/>
      <c r="DT43" s="172"/>
      <c r="DU43" s="194">
        <v>0</v>
      </c>
      <c r="DV43" s="194"/>
      <c r="DW43" s="194"/>
      <c r="DX43" s="194"/>
      <c r="DY43" s="194"/>
      <c r="DZ43" s="194"/>
      <c r="EA43" s="194"/>
      <c r="EB43" s="194"/>
      <c r="EC43" s="172">
        <v>0</v>
      </c>
      <c r="ED43" s="172"/>
      <c r="EE43" s="172"/>
      <c r="EF43" s="172"/>
      <c r="EG43" s="172"/>
      <c r="EH43" s="172"/>
      <c r="EI43" s="172"/>
      <c r="EJ43" s="172"/>
      <c r="EK43" s="182"/>
    </row>
    <row r="44" s="1" customFormat="1" ht="15" customHeight="1" spans="1:141">
      <c r="A44" s="98" t="s">
        <v>106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49" t="s">
        <v>107</v>
      </c>
      <c r="AG44" s="50"/>
      <c r="AH44" s="50"/>
      <c r="AI44" s="50"/>
      <c r="AJ44" s="50"/>
      <c r="AK44" s="50"/>
      <c r="AL44" s="195">
        <f>AL7+AL17+AL26+AL35</f>
        <v>495</v>
      </c>
      <c r="AM44" s="195"/>
      <c r="AN44" s="195"/>
      <c r="AO44" s="195"/>
      <c r="AP44" s="195"/>
      <c r="AQ44" s="195"/>
      <c r="AR44" s="195"/>
      <c r="AS44" s="195"/>
      <c r="AT44" s="195"/>
      <c r="AU44" s="99">
        <f>AU7+AU17+AU26+AU35</f>
        <v>23026214.54</v>
      </c>
      <c r="AV44" s="99"/>
      <c r="AW44" s="99"/>
      <c r="AX44" s="99"/>
      <c r="AY44" s="99"/>
      <c r="AZ44" s="99"/>
      <c r="BA44" s="99"/>
      <c r="BB44" s="99"/>
      <c r="BC44" s="99"/>
      <c r="BD44" s="195">
        <f>BD7+BD17+BD26+BD35</f>
        <v>52</v>
      </c>
      <c r="BE44" s="195"/>
      <c r="BF44" s="195"/>
      <c r="BG44" s="195"/>
      <c r="BH44" s="195"/>
      <c r="BI44" s="195"/>
      <c r="BJ44" s="195"/>
      <c r="BK44" s="195"/>
      <c r="BL44" s="195"/>
      <c r="BM44" s="99">
        <f>BM7+BM17+BM26+BM35</f>
        <v>597604.4</v>
      </c>
      <c r="BN44" s="99"/>
      <c r="BO44" s="99"/>
      <c r="BP44" s="99"/>
      <c r="BQ44" s="99"/>
      <c r="BR44" s="99"/>
      <c r="BS44" s="99"/>
      <c r="BT44" s="99"/>
      <c r="BU44" s="99"/>
      <c r="BV44" s="198">
        <f>BV7+BV17+BV26+BV35</f>
        <v>3081</v>
      </c>
      <c r="BW44" s="198"/>
      <c r="BX44" s="198"/>
      <c r="BY44" s="198"/>
      <c r="BZ44" s="198"/>
      <c r="CA44" s="198"/>
      <c r="CB44" s="198"/>
      <c r="CC44" s="198"/>
      <c r="CD44" s="199">
        <f>CD7+CD17+CD26+CD35</f>
        <v>461028.2</v>
      </c>
      <c r="CE44" s="199"/>
      <c r="CF44" s="199"/>
      <c r="CG44" s="199"/>
      <c r="CH44" s="199"/>
      <c r="CI44" s="199"/>
      <c r="CJ44" s="199"/>
      <c r="CK44" s="199"/>
      <c r="CL44" s="199"/>
      <c r="CM44" s="195">
        <f>CM7+CM17+CM26+CM35</f>
        <v>172</v>
      </c>
      <c r="CN44" s="195"/>
      <c r="CO44" s="195"/>
      <c r="CP44" s="195"/>
      <c r="CQ44" s="195"/>
      <c r="CR44" s="195"/>
      <c r="CS44" s="195"/>
      <c r="CT44" s="195"/>
      <c r="CU44" s="99">
        <f>CU7+CU17+CU26+CU35</f>
        <v>626960</v>
      </c>
      <c r="CV44" s="99"/>
      <c r="CW44" s="99"/>
      <c r="CX44" s="99"/>
      <c r="CY44" s="99"/>
      <c r="CZ44" s="99"/>
      <c r="DA44" s="99"/>
      <c r="DB44" s="99"/>
      <c r="DC44" s="99"/>
      <c r="DD44" s="195">
        <f>DD7+DD17+DD26+DD35</f>
        <v>94</v>
      </c>
      <c r="DE44" s="195"/>
      <c r="DF44" s="195"/>
      <c r="DG44" s="195"/>
      <c r="DH44" s="195"/>
      <c r="DI44" s="195"/>
      <c r="DJ44" s="195"/>
      <c r="DK44" s="195"/>
      <c r="DL44" s="99">
        <f>DL7+DL17+DL26+DL35</f>
        <v>5856316</v>
      </c>
      <c r="DM44" s="99"/>
      <c r="DN44" s="99"/>
      <c r="DO44" s="99"/>
      <c r="DP44" s="99"/>
      <c r="DQ44" s="99"/>
      <c r="DR44" s="99"/>
      <c r="DS44" s="99"/>
      <c r="DT44" s="99"/>
      <c r="DU44" s="195">
        <f>DU35+DU26+DU17+DU7</f>
        <v>2</v>
      </c>
      <c r="DV44" s="195"/>
      <c r="DW44" s="195"/>
      <c r="DX44" s="195"/>
      <c r="DY44" s="195"/>
      <c r="DZ44" s="195"/>
      <c r="EA44" s="195"/>
      <c r="EB44" s="195"/>
      <c r="EC44" s="99">
        <f>EC35+EC26+EC17+EC7</f>
        <v>150000</v>
      </c>
      <c r="ED44" s="99"/>
      <c r="EE44" s="99"/>
      <c r="EF44" s="99"/>
      <c r="EG44" s="99"/>
      <c r="EH44" s="99"/>
      <c r="EI44" s="99"/>
      <c r="EJ44" s="99"/>
      <c r="EK44" s="202"/>
    </row>
    <row r="47" spans="1:18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="3" customFormat="1" ht="12" customHeight="1" spans="1:1">
      <c r="A48" s="18" t="s">
        <v>700</v>
      </c>
    </row>
  </sheetData>
  <mergeCells count="378">
    <mergeCell ref="A1:AE1"/>
    <mergeCell ref="AF1:AK1"/>
    <mergeCell ref="AL1:EK1"/>
    <mergeCell ref="A2:AE2"/>
    <mergeCell ref="AF2:AK2"/>
    <mergeCell ref="AL2:BC2"/>
    <mergeCell ref="BD2:BU2"/>
    <mergeCell ref="BV2:CL2"/>
    <mergeCell ref="CM2:DC2"/>
    <mergeCell ref="DD2:DT2"/>
    <mergeCell ref="DU2:EK2"/>
    <mergeCell ref="A3:AE3"/>
    <mergeCell ref="AF3:AK3"/>
    <mergeCell ref="AL3:AT3"/>
    <mergeCell ref="AU3:BC3"/>
    <mergeCell ref="BD3:BL3"/>
    <mergeCell ref="BM3:BU3"/>
    <mergeCell ref="BV3:CC3"/>
    <mergeCell ref="CD3:CL3"/>
    <mergeCell ref="CM3:CT3"/>
    <mergeCell ref="CU3:DC3"/>
    <mergeCell ref="DD3:DK3"/>
    <mergeCell ref="DL3:DT3"/>
    <mergeCell ref="DU3:EB3"/>
    <mergeCell ref="EC3:EK3"/>
    <mergeCell ref="A4:AE4"/>
    <mergeCell ref="AF4:AK4"/>
    <mergeCell ref="AL4:AT4"/>
    <mergeCell ref="AU4:BC4"/>
    <mergeCell ref="BD4:BL4"/>
    <mergeCell ref="BM4:BU4"/>
    <mergeCell ref="BV4:CC4"/>
    <mergeCell ref="CD4:CL4"/>
    <mergeCell ref="CM4:CT4"/>
    <mergeCell ref="CU4:DC4"/>
    <mergeCell ref="DD4:DK4"/>
    <mergeCell ref="DL4:DT4"/>
    <mergeCell ref="DU4:EB4"/>
    <mergeCell ref="EC4:EK4"/>
    <mergeCell ref="A5:AE5"/>
    <mergeCell ref="AF5:AK5"/>
    <mergeCell ref="AL5:AT5"/>
    <mergeCell ref="AU5:BC5"/>
    <mergeCell ref="BD5:BL5"/>
    <mergeCell ref="BM5:BU5"/>
    <mergeCell ref="BV5:CC5"/>
    <mergeCell ref="CD5:CL5"/>
    <mergeCell ref="CM5:CT5"/>
    <mergeCell ref="CU5:DC5"/>
    <mergeCell ref="DD5:DK5"/>
    <mergeCell ref="DL5:DT5"/>
    <mergeCell ref="DU5:EB5"/>
    <mergeCell ref="EC5:EK5"/>
    <mergeCell ref="A6:AE6"/>
    <mergeCell ref="AF6:AK6"/>
    <mergeCell ref="AL6:AT6"/>
    <mergeCell ref="AU6:BC6"/>
    <mergeCell ref="BD6:BL6"/>
    <mergeCell ref="BM6:BU6"/>
    <mergeCell ref="BV6:CC6"/>
    <mergeCell ref="CD6:CL6"/>
    <mergeCell ref="CM6:CT6"/>
    <mergeCell ref="CU6:DC6"/>
    <mergeCell ref="DD6:DK6"/>
    <mergeCell ref="DL6:DT6"/>
    <mergeCell ref="DU6:EB6"/>
    <mergeCell ref="EC6:EK6"/>
    <mergeCell ref="A7:AE7"/>
    <mergeCell ref="A8:AE8"/>
    <mergeCell ref="A9:AE9"/>
    <mergeCell ref="A10:AE10"/>
    <mergeCell ref="A11:AE11"/>
    <mergeCell ref="A12:AE12"/>
    <mergeCell ref="A13:AE13"/>
    <mergeCell ref="A14:AE14"/>
    <mergeCell ref="A15:AE15"/>
    <mergeCell ref="AF15:AK15"/>
    <mergeCell ref="AL15:AT15"/>
    <mergeCell ref="AU15:BC15"/>
    <mergeCell ref="BD15:BL15"/>
    <mergeCell ref="BM15:BU15"/>
    <mergeCell ref="BV15:CC15"/>
    <mergeCell ref="CD15:CL15"/>
    <mergeCell ref="CM15:CT15"/>
    <mergeCell ref="CU15:DC15"/>
    <mergeCell ref="DD15:DK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BV16:CC16"/>
    <mergeCell ref="CD16:CL16"/>
    <mergeCell ref="CM16:CT16"/>
    <mergeCell ref="CU16:DC16"/>
    <mergeCell ref="DD16:DK16"/>
    <mergeCell ref="DL16:DT16"/>
    <mergeCell ref="DU16:EB16"/>
    <mergeCell ref="EC16:EK16"/>
    <mergeCell ref="A17:AE17"/>
    <mergeCell ref="AF17:AK17"/>
    <mergeCell ref="AL17:AT17"/>
    <mergeCell ref="AU17:BC17"/>
    <mergeCell ref="BD17:BL17"/>
    <mergeCell ref="BM17:BU17"/>
    <mergeCell ref="BV17:CC17"/>
    <mergeCell ref="CD17:CL17"/>
    <mergeCell ref="CM17:CT17"/>
    <mergeCell ref="CU17:DC17"/>
    <mergeCell ref="DD17:DK17"/>
    <mergeCell ref="DL17:DT17"/>
    <mergeCell ref="DU17:EB17"/>
    <mergeCell ref="EC17:EK17"/>
    <mergeCell ref="A18:AE18"/>
    <mergeCell ref="A19:AE19"/>
    <mergeCell ref="A20:AE20"/>
    <mergeCell ref="A21:AE21"/>
    <mergeCell ref="A22:AE22"/>
    <mergeCell ref="A23:AE23"/>
    <mergeCell ref="A24:AE24"/>
    <mergeCell ref="AF24:AK24"/>
    <mergeCell ref="AL24:AT24"/>
    <mergeCell ref="AU24:BC24"/>
    <mergeCell ref="BD24:BL24"/>
    <mergeCell ref="BM24:BU24"/>
    <mergeCell ref="BV24:CC24"/>
    <mergeCell ref="CD24:CL24"/>
    <mergeCell ref="CM24:CT24"/>
    <mergeCell ref="CU24:DC24"/>
    <mergeCell ref="DD24:DK24"/>
    <mergeCell ref="DL24:DT24"/>
    <mergeCell ref="DU24:EB24"/>
    <mergeCell ref="EC24:EK24"/>
    <mergeCell ref="A25:AE25"/>
    <mergeCell ref="AF25:AK25"/>
    <mergeCell ref="AL25:AT25"/>
    <mergeCell ref="AU25:BC25"/>
    <mergeCell ref="BD25:BL25"/>
    <mergeCell ref="BM25:BU25"/>
    <mergeCell ref="BV25:CC25"/>
    <mergeCell ref="CD25:CL25"/>
    <mergeCell ref="CM25:CT25"/>
    <mergeCell ref="CU25:DC25"/>
    <mergeCell ref="DD25:DK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CD26:CL26"/>
    <mergeCell ref="CM26:CT26"/>
    <mergeCell ref="CU26:DC26"/>
    <mergeCell ref="DD26:DK26"/>
    <mergeCell ref="DL26:DT26"/>
    <mergeCell ref="DU26:EB26"/>
    <mergeCell ref="EC26:EK26"/>
    <mergeCell ref="A27:AE27"/>
    <mergeCell ref="A28:AE28"/>
    <mergeCell ref="A29:AE29"/>
    <mergeCell ref="A30:AE30"/>
    <mergeCell ref="A31:AE31"/>
    <mergeCell ref="A32:AE32"/>
    <mergeCell ref="A33:AE33"/>
    <mergeCell ref="AF33:AK33"/>
    <mergeCell ref="AL33:AT33"/>
    <mergeCell ref="AU33:BC33"/>
    <mergeCell ref="BD33:BL33"/>
    <mergeCell ref="BM33:BU33"/>
    <mergeCell ref="BV33:CC33"/>
    <mergeCell ref="CD33:CL33"/>
    <mergeCell ref="CM33:CT33"/>
    <mergeCell ref="CU33:DC33"/>
    <mergeCell ref="DD33:DK33"/>
    <mergeCell ref="DL33:DT33"/>
    <mergeCell ref="DU33:EB33"/>
    <mergeCell ref="EC33:EK33"/>
    <mergeCell ref="A34:AE34"/>
    <mergeCell ref="AF34:AK34"/>
    <mergeCell ref="AL34:AT34"/>
    <mergeCell ref="AU34:BC34"/>
    <mergeCell ref="BD34:BL34"/>
    <mergeCell ref="BM34:BU34"/>
    <mergeCell ref="BV34:CC34"/>
    <mergeCell ref="CD34:CL34"/>
    <mergeCell ref="CM34:CT34"/>
    <mergeCell ref="CU34:DC34"/>
    <mergeCell ref="DD34:DK34"/>
    <mergeCell ref="DL34:DT34"/>
    <mergeCell ref="DU34:EB34"/>
    <mergeCell ref="EC34:EK34"/>
    <mergeCell ref="A35:AE35"/>
    <mergeCell ref="AF35:AK35"/>
    <mergeCell ref="AL35:AT35"/>
    <mergeCell ref="AU35:BC35"/>
    <mergeCell ref="BD35:BL35"/>
    <mergeCell ref="BM35:BU35"/>
    <mergeCell ref="BV35:CC35"/>
    <mergeCell ref="CD35:CL35"/>
    <mergeCell ref="CM35:CT35"/>
    <mergeCell ref="CU35:DC35"/>
    <mergeCell ref="DD35:DK35"/>
    <mergeCell ref="DL35:DT35"/>
    <mergeCell ref="DU35:EB35"/>
    <mergeCell ref="EC35:EK35"/>
    <mergeCell ref="A36:AE36"/>
    <mergeCell ref="A37:AE37"/>
    <mergeCell ref="A38:AE38"/>
    <mergeCell ref="A39:AE39"/>
    <mergeCell ref="A40:AE40"/>
    <mergeCell ref="A41:AE41"/>
    <mergeCell ref="A42:AE42"/>
    <mergeCell ref="AF42:AK42"/>
    <mergeCell ref="AL42:AT42"/>
    <mergeCell ref="AU42:BC42"/>
    <mergeCell ref="BD42:BL42"/>
    <mergeCell ref="BM42:BU42"/>
    <mergeCell ref="BV42:CC42"/>
    <mergeCell ref="CD42:CL42"/>
    <mergeCell ref="CM42:CT42"/>
    <mergeCell ref="CU42:DC42"/>
    <mergeCell ref="DD42:DK42"/>
    <mergeCell ref="DL42:DT42"/>
    <mergeCell ref="DU42:EB42"/>
    <mergeCell ref="EC42:EK42"/>
    <mergeCell ref="A43:AE43"/>
    <mergeCell ref="AF43:AK43"/>
    <mergeCell ref="AL43:AT43"/>
    <mergeCell ref="AU43:BC43"/>
    <mergeCell ref="BD43:BL43"/>
    <mergeCell ref="BM43:BU43"/>
    <mergeCell ref="BV43:CC43"/>
    <mergeCell ref="CD43:CL43"/>
    <mergeCell ref="CM43:CT43"/>
    <mergeCell ref="CU43:DC43"/>
    <mergeCell ref="DD43:DK43"/>
    <mergeCell ref="DL43:DT43"/>
    <mergeCell ref="DU43:EB43"/>
    <mergeCell ref="EC43:EK43"/>
    <mergeCell ref="A44:AE44"/>
    <mergeCell ref="AF44:AK44"/>
    <mergeCell ref="AL44:AT44"/>
    <mergeCell ref="AU44:BC44"/>
    <mergeCell ref="BD44:BL44"/>
    <mergeCell ref="BM44:BU44"/>
    <mergeCell ref="BV44:CC44"/>
    <mergeCell ref="CD44:CL44"/>
    <mergeCell ref="CM44:CT44"/>
    <mergeCell ref="CU44:DC44"/>
    <mergeCell ref="DD44:DK44"/>
    <mergeCell ref="DL44:DT44"/>
    <mergeCell ref="DU44:EB44"/>
    <mergeCell ref="EC44:EK44"/>
    <mergeCell ref="AL7:AT8"/>
    <mergeCell ref="AU7:BC8"/>
    <mergeCell ref="BD7:BL8"/>
    <mergeCell ref="BM7:BU8"/>
    <mergeCell ref="AL9:AT10"/>
    <mergeCell ref="AU9:BC10"/>
    <mergeCell ref="BD9:BL10"/>
    <mergeCell ref="BM9:BU10"/>
    <mergeCell ref="BV9:CC10"/>
    <mergeCell ref="DL9:DT10"/>
    <mergeCell ref="DD7:DK8"/>
    <mergeCell ref="DD9:DK10"/>
    <mergeCell ref="DU9:EB10"/>
    <mergeCell ref="EC9:EK10"/>
    <mergeCell ref="BV7:CC8"/>
    <mergeCell ref="DL7:DT8"/>
    <mergeCell ref="DU7:EB8"/>
    <mergeCell ref="EC7:EK8"/>
    <mergeCell ref="AF9:AK10"/>
    <mergeCell ref="CD7:CL8"/>
    <mergeCell ref="CM7:CT8"/>
    <mergeCell ref="CU7:DC8"/>
    <mergeCell ref="CD9:CL10"/>
    <mergeCell ref="CM9:CT10"/>
    <mergeCell ref="CU9:DC10"/>
    <mergeCell ref="AF7:AK8"/>
    <mergeCell ref="BV11:CC14"/>
    <mergeCell ref="DL11:DT14"/>
    <mergeCell ref="DU11:EB14"/>
    <mergeCell ref="EC11:EK14"/>
    <mergeCell ref="CD11:CL14"/>
    <mergeCell ref="CM11:CT14"/>
    <mergeCell ref="CU11:DC14"/>
    <mergeCell ref="AF11:AK14"/>
    <mergeCell ref="AL11:AT14"/>
    <mergeCell ref="AU11:BC14"/>
    <mergeCell ref="BD11:BL14"/>
    <mergeCell ref="BM11:BU14"/>
    <mergeCell ref="DD11:DK14"/>
    <mergeCell ref="DU20:EB23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DD18:DK19"/>
    <mergeCell ref="EC20:EK23"/>
    <mergeCell ref="CD20:CL23"/>
    <mergeCell ref="CM20:CT23"/>
    <mergeCell ref="DD20:DK23"/>
    <mergeCell ref="CU20:DC23"/>
    <mergeCell ref="AF20:AK23"/>
    <mergeCell ref="DU27:EB28"/>
    <mergeCell ref="EC27:EK28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CD29:CL32"/>
    <mergeCell ref="CM29:CT32"/>
    <mergeCell ref="AF27:AK28"/>
    <mergeCell ref="AL27:AT28"/>
    <mergeCell ref="AU27:BC28"/>
    <mergeCell ref="BD27:BL28"/>
    <mergeCell ref="BM27:BU28"/>
    <mergeCell ref="AF38:AK41"/>
    <mergeCell ref="AL38:AT41"/>
    <mergeCell ref="AU38:BC41"/>
    <mergeCell ref="BD38:BL41"/>
    <mergeCell ref="BM38:BU41"/>
    <mergeCell ref="AF36:AK37"/>
    <mergeCell ref="AL36:AT37"/>
    <mergeCell ref="AU36:BC37"/>
    <mergeCell ref="BD36:BL37"/>
    <mergeCell ref="BM36:BU37"/>
    <mergeCell ref="BV38:CC41"/>
    <mergeCell ref="DL38:DT41"/>
    <mergeCell ref="CD38:CL41"/>
    <mergeCell ref="CM38:CT41"/>
    <mergeCell ref="BV36:CC37"/>
    <mergeCell ref="DL36:DT37"/>
    <mergeCell ref="DU36:EB37"/>
    <mergeCell ref="EC36:EK37"/>
    <mergeCell ref="DU38:EB41"/>
    <mergeCell ref="EC38:EK41"/>
    <mergeCell ref="BV27:CC28"/>
    <mergeCell ref="AL20:AT23"/>
    <mergeCell ref="AU20:BC23"/>
    <mergeCell ref="BD20:BL23"/>
    <mergeCell ref="BM20:BU23"/>
    <mergeCell ref="BV20:CC23"/>
    <mergeCell ref="DL20:DT23"/>
    <mergeCell ref="CD27:CL28"/>
    <mergeCell ref="CM27:CT28"/>
    <mergeCell ref="CU27:DC28"/>
    <mergeCell ref="CU38:DC41"/>
    <mergeCell ref="CD36:CL37"/>
    <mergeCell ref="CM36:CT37"/>
    <mergeCell ref="CU36:DC37"/>
    <mergeCell ref="CU29:DC32"/>
    <mergeCell ref="DD36:DK37"/>
    <mergeCell ref="DD38:DK41"/>
    <mergeCell ref="DD27:DK28"/>
    <mergeCell ref="DD29:DK32"/>
    <mergeCell ref="DL27:DT28"/>
    <mergeCell ref="CD18:CL19"/>
    <mergeCell ref="CM18:CT19"/>
    <mergeCell ref="CU18:DC19"/>
  </mergeCells>
  <pageMargins left="0.590551181102362" right="0.393700787401575" top="1.18110236220472" bottom="0.393700787401575" header="0.275590551181102" footer="0.275590551181102"/>
  <pageSetup paperSize="9" scale="64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8"/>
    <pageSetUpPr fitToPage="1"/>
  </sheetPr>
  <dimension ref="A1:EK43"/>
  <sheetViews>
    <sheetView workbookViewId="0">
      <selection activeCell="CX37" sqref="CX37:DG40"/>
    </sheetView>
  </sheetViews>
  <sheetFormatPr defaultColWidth="1.42222222222222" defaultRowHeight="15.75"/>
  <cols>
    <col min="1" max="46" width="1.42222222222222" style="4"/>
    <col min="47" max="64" width="1.71111111111111" style="4" customWidth="1"/>
    <col min="65" max="16384" width="1.42222222222222" style="4"/>
  </cols>
  <sheetData>
    <row r="1" s="1" customFormat="1" ht="12.75" customHeight="1" spans="1:141">
      <c r="A1" s="68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85"/>
      <c r="AF1" s="61" t="s">
        <v>76</v>
      </c>
      <c r="AG1" s="68"/>
      <c r="AH1" s="68"/>
      <c r="AI1" s="68"/>
      <c r="AJ1" s="68"/>
      <c r="AK1" s="85"/>
      <c r="AL1" s="20" t="s">
        <v>701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="1" customFormat="1" ht="12.75" spans="1:141">
      <c r="A2" s="87" t="s">
        <v>663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78" t="s">
        <v>82</v>
      </c>
      <c r="AG2" s="87"/>
      <c r="AH2" s="87"/>
      <c r="AI2" s="87"/>
      <c r="AJ2" s="87"/>
      <c r="AK2" s="88"/>
      <c r="AL2" s="79" t="s">
        <v>702</v>
      </c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</row>
    <row r="3" s="1" customFormat="1" ht="12.75" spans="1:14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78"/>
      <c r="AG3" s="87"/>
      <c r="AH3" s="87"/>
      <c r="AI3" s="87"/>
      <c r="AJ3" s="87"/>
      <c r="AK3" s="88"/>
      <c r="AL3" s="183" t="s">
        <v>703</v>
      </c>
      <c r="AM3" s="183"/>
      <c r="AN3" s="183"/>
      <c r="AO3" s="183"/>
      <c r="AP3" s="183"/>
      <c r="AQ3" s="183"/>
      <c r="AR3" s="183"/>
      <c r="AS3" s="183"/>
      <c r="AT3" s="183"/>
      <c r="AU3" s="183" t="s">
        <v>704</v>
      </c>
      <c r="AV3" s="183"/>
      <c r="AW3" s="183"/>
      <c r="AX3" s="183"/>
      <c r="AY3" s="183"/>
      <c r="AZ3" s="183"/>
      <c r="BA3" s="183"/>
      <c r="BB3" s="183"/>
      <c r="BC3" s="183"/>
      <c r="BD3" s="183" t="s">
        <v>705</v>
      </c>
      <c r="BE3" s="183"/>
      <c r="BF3" s="183"/>
      <c r="BG3" s="183"/>
      <c r="BH3" s="183"/>
      <c r="BI3" s="183"/>
      <c r="BJ3" s="183"/>
      <c r="BK3" s="183"/>
      <c r="BL3" s="183"/>
      <c r="BM3" s="183" t="s">
        <v>706</v>
      </c>
      <c r="BN3" s="183"/>
      <c r="BO3" s="183"/>
      <c r="BP3" s="183"/>
      <c r="BQ3" s="183"/>
      <c r="BR3" s="183"/>
      <c r="BS3" s="183"/>
      <c r="BT3" s="183"/>
      <c r="BU3" s="183"/>
      <c r="BV3" s="183" t="s">
        <v>707</v>
      </c>
      <c r="BW3" s="183"/>
      <c r="BX3" s="183"/>
      <c r="BY3" s="183"/>
      <c r="BZ3" s="183"/>
      <c r="CA3" s="183"/>
      <c r="CB3" s="183"/>
      <c r="CC3" s="183"/>
      <c r="CD3" s="183"/>
      <c r="CE3" s="183" t="s">
        <v>708</v>
      </c>
      <c r="CF3" s="183"/>
      <c r="CG3" s="183"/>
      <c r="CH3" s="183"/>
      <c r="CI3" s="183"/>
      <c r="CJ3" s="183"/>
      <c r="CK3" s="183"/>
      <c r="CL3" s="183"/>
      <c r="CM3" s="183"/>
      <c r="CN3" s="183" t="s">
        <v>709</v>
      </c>
      <c r="CO3" s="183"/>
      <c r="CP3" s="183"/>
      <c r="CQ3" s="183"/>
      <c r="CR3" s="183"/>
      <c r="CS3" s="183"/>
      <c r="CT3" s="183"/>
      <c r="CU3" s="183"/>
      <c r="CV3" s="183"/>
      <c r="CW3" s="183"/>
      <c r="CX3" s="183" t="s">
        <v>710</v>
      </c>
      <c r="CY3" s="183"/>
      <c r="CZ3" s="183"/>
      <c r="DA3" s="183"/>
      <c r="DB3" s="183"/>
      <c r="DC3" s="183"/>
      <c r="DD3" s="183"/>
      <c r="DE3" s="183"/>
      <c r="DF3" s="183"/>
      <c r="DG3" s="183"/>
      <c r="DH3" s="183" t="s">
        <v>711</v>
      </c>
      <c r="DI3" s="183"/>
      <c r="DJ3" s="183"/>
      <c r="DK3" s="183"/>
      <c r="DL3" s="183"/>
      <c r="DM3" s="183"/>
      <c r="DN3" s="183"/>
      <c r="DO3" s="183"/>
      <c r="DP3" s="183"/>
      <c r="DQ3" s="183"/>
      <c r="DR3" s="183" t="s">
        <v>712</v>
      </c>
      <c r="DS3" s="183"/>
      <c r="DT3" s="183"/>
      <c r="DU3" s="183"/>
      <c r="DV3" s="183"/>
      <c r="DW3" s="183"/>
      <c r="DX3" s="183"/>
      <c r="DY3" s="183"/>
      <c r="DZ3" s="183"/>
      <c r="EA3" s="183"/>
      <c r="EB3" s="23" t="s">
        <v>713</v>
      </c>
      <c r="EC3" s="23"/>
      <c r="ED3" s="23"/>
      <c r="EE3" s="23"/>
      <c r="EF3" s="23"/>
      <c r="EG3" s="23"/>
      <c r="EH3" s="23"/>
      <c r="EI3" s="23"/>
      <c r="EJ3" s="23"/>
      <c r="EK3" s="61"/>
    </row>
    <row r="4" s="1" customFormat="1" ht="12.75" spans="1:14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  <c r="AF4" s="78"/>
      <c r="AG4" s="87"/>
      <c r="AH4" s="87"/>
      <c r="AI4" s="87"/>
      <c r="AJ4" s="87"/>
      <c r="AK4" s="88"/>
      <c r="AL4" s="183" t="s">
        <v>714</v>
      </c>
      <c r="AM4" s="183"/>
      <c r="AN4" s="183"/>
      <c r="AO4" s="183"/>
      <c r="AP4" s="183"/>
      <c r="AQ4" s="183"/>
      <c r="AR4" s="183"/>
      <c r="AS4" s="183"/>
      <c r="AT4" s="183"/>
      <c r="AU4" s="183" t="s">
        <v>714</v>
      </c>
      <c r="AV4" s="183"/>
      <c r="AW4" s="183"/>
      <c r="AX4" s="183"/>
      <c r="AY4" s="183"/>
      <c r="AZ4" s="183"/>
      <c r="BA4" s="183"/>
      <c r="BB4" s="183"/>
      <c r="BC4" s="183"/>
      <c r="BD4" s="183" t="s">
        <v>714</v>
      </c>
      <c r="BE4" s="183"/>
      <c r="BF4" s="183"/>
      <c r="BG4" s="183"/>
      <c r="BH4" s="183"/>
      <c r="BI4" s="183"/>
      <c r="BJ4" s="183"/>
      <c r="BK4" s="183"/>
      <c r="BL4" s="183"/>
      <c r="BM4" s="183" t="s">
        <v>714</v>
      </c>
      <c r="BN4" s="183"/>
      <c r="BO4" s="183"/>
      <c r="BP4" s="183"/>
      <c r="BQ4" s="183"/>
      <c r="BR4" s="183"/>
      <c r="BS4" s="183"/>
      <c r="BT4" s="183"/>
      <c r="BU4" s="183"/>
      <c r="BV4" s="183" t="s">
        <v>714</v>
      </c>
      <c r="BW4" s="183"/>
      <c r="BX4" s="183"/>
      <c r="BY4" s="183"/>
      <c r="BZ4" s="183"/>
      <c r="CA4" s="183"/>
      <c r="CB4" s="183"/>
      <c r="CC4" s="183"/>
      <c r="CD4" s="183"/>
      <c r="CE4" s="183" t="s">
        <v>714</v>
      </c>
      <c r="CF4" s="183"/>
      <c r="CG4" s="183"/>
      <c r="CH4" s="183"/>
      <c r="CI4" s="183"/>
      <c r="CJ4" s="183"/>
      <c r="CK4" s="183"/>
      <c r="CL4" s="183"/>
      <c r="CM4" s="183"/>
      <c r="CN4" s="183" t="s">
        <v>714</v>
      </c>
      <c r="CO4" s="183"/>
      <c r="CP4" s="183"/>
      <c r="CQ4" s="183"/>
      <c r="CR4" s="183"/>
      <c r="CS4" s="183"/>
      <c r="CT4" s="183"/>
      <c r="CU4" s="183"/>
      <c r="CV4" s="183"/>
      <c r="CW4" s="183"/>
      <c r="CX4" s="183" t="s">
        <v>714</v>
      </c>
      <c r="CY4" s="183"/>
      <c r="CZ4" s="183"/>
      <c r="DA4" s="183"/>
      <c r="DB4" s="183"/>
      <c r="DC4" s="183"/>
      <c r="DD4" s="183"/>
      <c r="DE4" s="183"/>
      <c r="DF4" s="183"/>
      <c r="DG4" s="183"/>
      <c r="DH4" s="183" t="s">
        <v>714</v>
      </c>
      <c r="DI4" s="183"/>
      <c r="DJ4" s="183"/>
      <c r="DK4" s="183"/>
      <c r="DL4" s="183"/>
      <c r="DM4" s="183"/>
      <c r="DN4" s="183"/>
      <c r="DO4" s="183"/>
      <c r="DP4" s="183"/>
      <c r="DQ4" s="183"/>
      <c r="DR4" s="183" t="s">
        <v>714</v>
      </c>
      <c r="DS4" s="183"/>
      <c r="DT4" s="183"/>
      <c r="DU4" s="183"/>
      <c r="DV4" s="183"/>
      <c r="DW4" s="183"/>
      <c r="DX4" s="183"/>
      <c r="DY4" s="183"/>
      <c r="DZ4" s="183"/>
      <c r="EA4" s="183"/>
      <c r="EB4" s="183" t="s">
        <v>715</v>
      </c>
      <c r="EC4" s="183"/>
      <c r="ED4" s="183"/>
      <c r="EE4" s="183"/>
      <c r="EF4" s="183"/>
      <c r="EG4" s="183"/>
      <c r="EH4" s="183"/>
      <c r="EI4" s="183"/>
      <c r="EJ4" s="183"/>
      <c r="EK4" s="78"/>
    </row>
    <row r="5" s="1" customFormat="1" ht="13.5" spans="1:141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23">
        <v>2</v>
      </c>
      <c r="AG5" s="23"/>
      <c r="AH5" s="23"/>
      <c r="AI5" s="23"/>
      <c r="AJ5" s="23"/>
      <c r="AK5" s="23"/>
      <c r="AL5" s="23">
        <v>23</v>
      </c>
      <c r="AM5" s="23"/>
      <c r="AN5" s="23"/>
      <c r="AO5" s="23"/>
      <c r="AP5" s="23"/>
      <c r="AQ5" s="23"/>
      <c r="AR5" s="23"/>
      <c r="AS5" s="23"/>
      <c r="AT5" s="23"/>
      <c r="AU5" s="23">
        <v>24</v>
      </c>
      <c r="AV5" s="23"/>
      <c r="AW5" s="23"/>
      <c r="AX5" s="23"/>
      <c r="AY5" s="23"/>
      <c r="AZ5" s="23"/>
      <c r="BA5" s="23"/>
      <c r="BB5" s="23"/>
      <c r="BC5" s="23"/>
      <c r="BD5" s="23">
        <v>25</v>
      </c>
      <c r="BE5" s="23"/>
      <c r="BF5" s="23"/>
      <c r="BG5" s="23"/>
      <c r="BH5" s="23"/>
      <c r="BI5" s="23"/>
      <c r="BJ5" s="23"/>
      <c r="BK5" s="23"/>
      <c r="BL5" s="23"/>
      <c r="BM5" s="23">
        <v>26</v>
      </c>
      <c r="BN5" s="23"/>
      <c r="BO5" s="23"/>
      <c r="BP5" s="23"/>
      <c r="BQ5" s="23"/>
      <c r="BR5" s="23"/>
      <c r="BS5" s="23"/>
      <c r="BT5" s="23"/>
      <c r="BU5" s="23"/>
      <c r="BV5" s="23">
        <v>27</v>
      </c>
      <c r="BW5" s="23"/>
      <c r="BX5" s="23"/>
      <c r="BY5" s="23"/>
      <c r="BZ5" s="23"/>
      <c r="CA5" s="23"/>
      <c r="CB5" s="23"/>
      <c r="CC5" s="23"/>
      <c r="CD5" s="23"/>
      <c r="CE5" s="23">
        <v>28</v>
      </c>
      <c r="CF5" s="23"/>
      <c r="CG5" s="23"/>
      <c r="CH5" s="23"/>
      <c r="CI5" s="23"/>
      <c r="CJ5" s="23"/>
      <c r="CK5" s="23"/>
      <c r="CL5" s="23"/>
      <c r="CM5" s="23"/>
      <c r="CN5" s="23">
        <v>29</v>
      </c>
      <c r="CO5" s="23"/>
      <c r="CP5" s="23"/>
      <c r="CQ5" s="23"/>
      <c r="CR5" s="23"/>
      <c r="CS5" s="23"/>
      <c r="CT5" s="23"/>
      <c r="CU5" s="23"/>
      <c r="CV5" s="23"/>
      <c r="CW5" s="23"/>
      <c r="CX5" s="23">
        <v>30</v>
      </c>
      <c r="CY5" s="23"/>
      <c r="CZ5" s="23"/>
      <c r="DA5" s="23"/>
      <c r="DB5" s="23"/>
      <c r="DC5" s="23"/>
      <c r="DD5" s="23"/>
      <c r="DE5" s="23"/>
      <c r="DF5" s="23"/>
      <c r="DG5" s="23"/>
      <c r="DH5" s="23">
        <v>31</v>
      </c>
      <c r="DI5" s="23"/>
      <c r="DJ5" s="23"/>
      <c r="DK5" s="23"/>
      <c r="DL5" s="23"/>
      <c r="DM5" s="23"/>
      <c r="DN5" s="23"/>
      <c r="DO5" s="23"/>
      <c r="DP5" s="23"/>
      <c r="DQ5" s="23"/>
      <c r="DR5" s="23">
        <v>32</v>
      </c>
      <c r="DS5" s="23"/>
      <c r="DT5" s="23"/>
      <c r="DU5" s="23"/>
      <c r="DV5" s="23"/>
      <c r="DW5" s="23"/>
      <c r="DX5" s="23"/>
      <c r="DY5" s="23"/>
      <c r="DZ5" s="23"/>
      <c r="EA5" s="23"/>
      <c r="EB5" s="23">
        <v>33</v>
      </c>
      <c r="EC5" s="23"/>
      <c r="ED5" s="23"/>
      <c r="EE5" s="23"/>
      <c r="EF5" s="23"/>
      <c r="EG5" s="23"/>
      <c r="EH5" s="23"/>
      <c r="EI5" s="23"/>
      <c r="EJ5" s="23"/>
      <c r="EK5" s="61"/>
    </row>
    <row r="6" s="6" customFormat="1" ht="12.75" spans="1:141">
      <c r="A6" s="161" t="s">
        <v>674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80" t="s">
        <v>97</v>
      </c>
      <c r="AG6" s="90"/>
      <c r="AH6" s="90"/>
      <c r="AI6" s="90"/>
      <c r="AJ6" s="90"/>
      <c r="AK6" s="90"/>
      <c r="AL6" s="165">
        <v>0</v>
      </c>
      <c r="AM6" s="165"/>
      <c r="AN6" s="165"/>
      <c r="AO6" s="165"/>
      <c r="AP6" s="165"/>
      <c r="AQ6" s="165"/>
      <c r="AR6" s="165"/>
      <c r="AS6" s="165"/>
      <c r="AT6" s="165"/>
      <c r="AU6" s="165">
        <v>0</v>
      </c>
      <c r="AV6" s="165"/>
      <c r="AW6" s="165"/>
      <c r="AX6" s="165"/>
      <c r="AY6" s="165"/>
      <c r="AZ6" s="165"/>
      <c r="BA6" s="165"/>
      <c r="BB6" s="165"/>
      <c r="BC6" s="165"/>
      <c r="BD6" s="165">
        <v>0</v>
      </c>
      <c r="BE6" s="165"/>
      <c r="BF6" s="165"/>
      <c r="BG6" s="165"/>
      <c r="BH6" s="165"/>
      <c r="BI6" s="165"/>
      <c r="BJ6" s="165"/>
      <c r="BK6" s="165"/>
      <c r="BL6" s="165"/>
      <c r="BM6" s="165">
        <v>0</v>
      </c>
      <c r="BN6" s="165"/>
      <c r="BO6" s="165"/>
      <c r="BP6" s="165"/>
      <c r="BQ6" s="165"/>
      <c r="BR6" s="165"/>
      <c r="BS6" s="165"/>
      <c r="BT6" s="165"/>
      <c r="BU6" s="165"/>
      <c r="BV6" s="165">
        <v>0</v>
      </c>
      <c r="BW6" s="165"/>
      <c r="BX6" s="165"/>
      <c r="BY6" s="165"/>
      <c r="BZ6" s="165"/>
      <c r="CA6" s="165"/>
      <c r="CB6" s="165"/>
      <c r="CC6" s="165"/>
      <c r="CD6" s="165"/>
      <c r="CE6" s="184">
        <v>0</v>
      </c>
      <c r="CF6" s="184"/>
      <c r="CG6" s="184"/>
      <c r="CH6" s="184"/>
      <c r="CI6" s="184"/>
      <c r="CJ6" s="184"/>
      <c r="CK6" s="184"/>
      <c r="CL6" s="184"/>
      <c r="CM6" s="184"/>
      <c r="CN6" s="184">
        <v>0</v>
      </c>
      <c r="CO6" s="184"/>
      <c r="CP6" s="184"/>
      <c r="CQ6" s="184"/>
      <c r="CR6" s="184"/>
      <c r="CS6" s="184"/>
      <c r="CT6" s="184"/>
      <c r="CU6" s="184"/>
      <c r="CV6" s="184"/>
      <c r="CW6" s="184"/>
      <c r="CX6" s="184">
        <v>0</v>
      </c>
      <c r="CY6" s="184"/>
      <c r="CZ6" s="184"/>
      <c r="DA6" s="184"/>
      <c r="DB6" s="184"/>
      <c r="DC6" s="184"/>
      <c r="DD6" s="184"/>
      <c r="DE6" s="184"/>
      <c r="DF6" s="184"/>
      <c r="DG6" s="184"/>
      <c r="DH6" s="184">
        <v>0</v>
      </c>
      <c r="DI6" s="184"/>
      <c r="DJ6" s="184"/>
      <c r="DK6" s="184"/>
      <c r="DL6" s="184"/>
      <c r="DM6" s="184"/>
      <c r="DN6" s="184"/>
      <c r="DO6" s="184"/>
      <c r="DP6" s="184"/>
      <c r="DQ6" s="184"/>
      <c r="DR6" s="184">
        <v>0</v>
      </c>
      <c r="DS6" s="184"/>
      <c r="DT6" s="184"/>
      <c r="DU6" s="184"/>
      <c r="DV6" s="184"/>
      <c r="DW6" s="184"/>
      <c r="DX6" s="184"/>
      <c r="DY6" s="184"/>
      <c r="DZ6" s="184"/>
      <c r="EA6" s="184"/>
      <c r="EB6" s="165">
        <v>0</v>
      </c>
      <c r="EC6" s="165"/>
      <c r="ED6" s="165"/>
      <c r="EE6" s="165"/>
      <c r="EF6" s="165"/>
      <c r="EG6" s="165"/>
      <c r="EH6" s="165"/>
      <c r="EI6" s="165"/>
      <c r="EJ6" s="165"/>
      <c r="EK6" s="179"/>
    </row>
    <row r="7" s="6" customFormat="1" ht="12.75" spans="1:141">
      <c r="A7" s="77" t="s">
        <v>675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81"/>
      <c r="AG7" s="93"/>
      <c r="AH7" s="93"/>
      <c r="AI7" s="93"/>
      <c r="AJ7" s="93"/>
      <c r="AK7" s="93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66"/>
      <c r="EC7" s="166"/>
      <c r="ED7" s="166"/>
      <c r="EE7" s="166"/>
      <c r="EF7" s="166"/>
      <c r="EG7" s="166"/>
      <c r="EH7" s="166"/>
      <c r="EI7" s="166"/>
      <c r="EJ7" s="166"/>
      <c r="EK7" s="180"/>
    </row>
    <row r="8" s="1" customFormat="1" ht="12.75" spans="1:141">
      <c r="A8" s="74" t="s">
        <v>202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42" t="s">
        <v>345</v>
      </c>
      <c r="AG8" s="36"/>
      <c r="AH8" s="36"/>
      <c r="AI8" s="36"/>
      <c r="AJ8" s="36"/>
      <c r="AK8" s="36"/>
      <c r="AL8" s="52">
        <v>0</v>
      </c>
      <c r="AM8" s="52"/>
      <c r="AN8" s="52"/>
      <c r="AO8" s="52"/>
      <c r="AP8" s="52"/>
      <c r="AQ8" s="52"/>
      <c r="AR8" s="52"/>
      <c r="AS8" s="52"/>
      <c r="AT8" s="52"/>
      <c r="AU8" s="52">
        <v>0</v>
      </c>
      <c r="AV8" s="52"/>
      <c r="AW8" s="52"/>
      <c r="AX8" s="52"/>
      <c r="AY8" s="52"/>
      <c r="AZ8" s="52"/>
      <c r="BA8" s="52"/>
      <c r="BB8" s="52"/>
      <c r="BC8" s="52"/>
      <c r="BD8" s="52">
        <v>0</v>
      </c>
      <c r="BE8" s="52"/>
      <c r="BF8" s="52"/>
      <c r="BG8" s="52"/>
      <c r="BH8" s="52"/>
      <c r="BI8" s="52"/>
      <c r="BJ8" s="52"/>
      <c r="BK8" s="52"/>
      <c r="BL8" s="52"/>
      <c r="BM8" s="52">
        <v>0</v>
      </c>
      <c r="BN8" s="52"/>
      <c r="BO8" s="52"/>
      <c r="BP8" s="52"/>
      <c r="BQ8" s="52"/>
      <c r="BR8" s="52"/>
      <c r="BS8" s="52"/>
      <c r="BT8" s="52"/>
      <c r="BU8" s="52"/>
      <c r="BV8" s="52">
        <v>0</v>
      </c>
      <c r="BW8" s="52"/>
      <c r="BX8" s="52"/>
      <c r="BY8" s="52"/>
      <c r="BZ8" s="52"/>
      <c r="CA8" s="52"/>
      <c r="CB8" s="52"/>
      <c r="CC8" s="52"/>
      <c r="CD8" s="52"/>
      <c r="CE8" s="150">
        <v>0</v>
      </c>
      <c r="CF8" s="150"/>
      <c r="CG8" s="150"/>
      <c r="CH8" s="150"/>
      <c r="CI8" s="150"/>
      <c r="CJ8" s="150"/>
      <c r="CK8" s="150"/>
      <c r="CL8" s="150"/>
      <c r="CM8" s="150"/>
      <c r="CN8" s="150">
        <v>0</v>
      </c>
      <c r="CO8" s="150"/>
      <c r="CP8" s="150"/>
      <c r="CQ8" s="150"/>
      <c r="CR8" s="150"/>
      <c r="CS8" s="150"/>
      <c r="CT8" s="150"/>
      <c r="CU8" s="150"/>
      <c r="CV8" s="150"/>
      <c r="CW8" s="150"/>
      <c r="CX8" s="150">
        <v>0</v>
      </c>
      <c r="CY8" s="150"/>
      <c r="CZ8" s="150"/>
      <c r="DA8" s="150"/>
      <c r="DB8" s="150"/>
      <c r="DC8" s="150"/>
      <c r="DD8" s="150"/>
      <c r="DE8" s="150"/>
      <c r="DF8" s="150"/>
      <c r="DG8" s="150"/>
      <c r="DH8" s="150">
        <v>0</v>
      </c>
      <c r="DI8" s="150"/>
      <c r="DJ8" s="150"/>
      <c r="DK8" s="150"/>
      <c r="DL8" s="150"/>
      <c r="DM8" s="150"/>
      <c r="DN8" s="150"/>
      <c r="DO8" s="150"/>
      <c r="DP8" s="150"/>
      <c r="DQ8" s="150"/>
      <c r="DR8" s="150">
        <v>0</v>
      </c>
      <c r="DS8" s="150"/>
      <c r="DT8" s="150"/>
      <c r="DU8" s="150"/>
      <c r="DV8" s="150"/>
      <c r="DW8" s="150"/>
      <c r="DX8" s="150"/>
      <c r="DY8" s="150"/>
      <c r="DZ8" s="150"/>
      <c r="EA8" s="150"/>
      <c r="EB8" s="52">
        <v>0</v>
      </c>
      <c r="EC8" s="52"/>
      <c r="ED8" s="52"/>
      <c r="EE8" s="52"/>
      <c r="EF8" s="52"/>
      <c r="EG8" s="52"/>
      <c r="EH8" s="52"/>
      <c r="EI8" s="52"/>
      <c r="EJ8" s="52"/>
      <c r="EK8" s="96"/>
    </row>
    <row r="9" s="1" customFormat="1" ht="12.75" spans="1:141">
      <c r="A9" s="73" t="s">
        <v>676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42"/>
      <c r="AG9" s="36"/>
      <c r="AH9" s="36"/>
      <c r="AI9" s="36"/>
      <c r="AJ9" s="36"/>
      <c r="AK9" s="36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52"/>
      <c r="EC9" s="52"/>
      <c r="ED9" s="52"/>
      <c r="EE9" s="52"/>
      <c r="EF9" s="52"/>
      <c r="EG9" s="52"/>
      <c r="EH9" s="52"/>
      <c r="EI9" s="52"/>
      <c r="EJ9" s="52"/>
      <c r="EK9" s="96"/>
    </row>
    <row r="10" s="1" customFormat="1" ht="12.75" spans="1:141">
      <c r="A10" s="162" t="s">
        <v>216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42" t="s">
        <v>677</v>
      </c>
      <c r="AG10" s="36"/>
      <c r="AH10" s="36"/>
      <c r="AI10" s="36"/>
      <c r="AJ10" s="36"/>
      <c r="AK10" s="36"/>
      <c r="AL10" s="52">
        <v>0</v>
      </c>
      <c r="AM10" s="52"/>
      <c r="AN10" s="52"/>
      <c r="AO10" s="52"/>
      <c r="AP10" s="52"/>
      <c r="AQ10" s="52"/>
      <c r="AR10" s="52"/>
      <c r="AS10" s="52"/>
      <c r="AT10" s="52"/>
      <c r="AU10" s="52">
        <v>0</v>
      </c>
      <c r="AV10" s="52"/>
      <c r="AW10" s="52"/>
      <c r="AX10" s="52"/>
      <c r="AY10" s="52"/>
      <c r="AZ10" s="52"/>
      <c r="BA10" s="52"/>
      <c r="BB10" s="52"/>
      <c r="BC10" s="52"/>
      <c r="BD10" s="52">
        <v>0</v>
      </c>
      <c r="BE10" s="52"/>
      <c r="BF10" s="52"/>
      <c r="BG10" s="52"/>
      <c r="BH10" s="52"/>
      <c r="BI10" s="52"/>
      <c r="BJ10" s="52"/>
      <c r="BK10" s="52"/>
      <c r="BL10" s="52"/>
      <c r="BM10" s="52">
        <v>0</v>
      </c>
      <c r="BN10" s="52"/>
      <c r="BO10" s="52"/>
      <c r="BP10" s="52"/>
      <c r="BQ10" s="52"/>
      <c r="BR10" s="52"/>
      <c r="BS10" s="52"/>
      <c r="BT10" s="52"/>
      <c r="BU10" s="52"/>
      <c r="BV10" s="52">
        <v>0</v>
      </c>
      <c r="BW10" s="52"/>
      <c r="BX10" s="52"/>
      <c r="BY10" s="52"/>
      <c r="BZ10" s="52"/>
      <c r="CA10" s="52"/>
      <c r="CB10" s="52"/>
      <c r="CC10" s="52"/>
      <c r="CD10" s="52"/>
      <c r="CE10" s="150">
        <v>0</v>
      </c>
      <c r="CF10" s="150"/>
      <c r="CG10" s="150"/>
      <c r="CH10" s="150"/>
      <c r="CI10" s="150"/>
      <c r="CJ10" s="150"/>
      <c r="CK10" s="150"/>
      <c r="CL10" s="150"/>
      <c r="CM10" s="150"/>
      <c r="CN10" s="150">
        <v>0</v>
      </c>
      <c r="CO10" s="150"/>
      <c r="CP10" s="150"/>
      <c r="CQ10" s="150"/>
      <c r="CR10" s="150"/>
      <c r="CS10" s="150"/>
      <c r="CT10" s="150"/>
      <c r="CU10" s="150"/>
      <c r="CV10" s="150"/>
      <c r="CW10" s="150"/>
      <c r="CX10" s="150">
        <v>0</v>
      </c>
      <c r="CY10" s="150"/>
      <c r="CZ10" s="150"/>
      <c r="DA10" s="150"/>
      <c r="DB10" s="150"/>
      <c r="DC10" s="150"/>
      <c r="DD10" s="150"/>
      <c r="DE10" s="150"/>
      <c r="DF10" s="150"/>
      <c r="DG10" s="150"/>
      <c r="DH10" s="150">
        <v>0</v>
      </c>
      <c r="DI10" s="150"/>
      <c r="DJ10" s="150"/>
      <c r="DK10" s="150"/>
      <c r="DL10" s="150"/>
      <c r="DM10" s="150"/>
      <c r="DN10" s="150"/>
      <c r="DO10" s="150"/>
      <c r="DP10" s="150"/>
      <c r="DQ10" s="150"/>
      <c r="DR10" s="150">
        <v>0</v>
      </c>
      <c r="DS10" s="150"/>
      <c r="DT10" s="150"/>
      <c r="DU10" s="150"/>
      <c r="DV10" s="150"/>
      <c r="DW10" s="150"/>
      <c r="DX10" s="150"/>
      <c r="DY10" s="150"/>
      <c r="DZ10" s="150"/>
      <c r="EA10" s="150"/>
      <c r="EB10" s="52">
        <v>0</v>
      </c>
      <c r="EC10" s="52"/>
      <c r="ED10" s="52"/>
      <c r="EE10" s="52"/>
      <c r="EF10" s="52"/>
      <c r="EG10" s="52"/>
      <c r="EH10" s="52"/>
      <c r="EI10" s="52"/>
      <c r="EJ10" s="52"/>
      <c r="EK10" s="96"/>
    </row>
    <row r="11" s="1" customFormat="1" ht="12.75" spans="1:141">
      <c r="A11" s="163" t="s">
        <v>678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42"/>
      <c r="AG11" s="36"/>
      <c r="AH11" s="36"/>
      <c r="AI11" s="36"/>
      <c r="AJ11" s="36"/>
      <c r="AK11" s="36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52"/>
      <c r="EC11" s="52"/>
      <c r="ED11" s="52"/>
      <c r="EE11" s="52"/>
      <c r="EF11" s="52"/>
      <c r="EG11" s="52"/>
      <c r="EH11" s="52"/>
      <c r="EI11" s="52"/>
      <c r="EJ11" s="52"/>
      <c r="EK11" s="96"/>
    </row>
    <row r="12" s="1" customFormat="1" ht="12.75" spans="1:141">
      <c r="A12" s="163" t="s">
        <v>679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42"/>
      <c r="AG12" s="36"/>
      <c r="AH12" s="36"/>
      <c r="AI12" s="36"/>
      <c r="AJ12" s="36"/>
      <c r="AK12" s="36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52"/>
      <c r="EC12" s="52"/>
      <c r="ED12" s="52"/>
      <c r="EE12" s="52"/>
      <c r="EF12" s="52"/>
      <c r="EG12" s="52"/>
      <c r="EH12" s="52"/>
      <c r="EI12" s="52"/>
      <c r="EJ12" s="52"/>
      <c r="EK12" s="96"/>
    </row>
    <row r="13" s="1" customFormat="1" ht="12.75" spans="1:141">
      <c r="A13" s="164" t="s">
        <v>414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42"/>
      <c r="AG13" s="36"/>
      <c r="AH13" s="36"/>
      <c r="AI13" s="36"/>
      <c r="AJ13" s="36"/>
      <c r="AK13" s="36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52"/>
      <c r="EC13" s="52"/>
      <c r="ED13" s="52"/>
      <c r="EE13" s="52"/>
      <c r="EF13" s="52"/>
      <c r="EG13" s="52"/>
      <c r="EH13" s="52"/>
      <c r="EI13" s="52"/>
      <c r="EJ13" s="52"/>
      <c r="EK13" s="96"/>
    </row>
    <row r="14" s="1" customFormat="1" ht="12.75" spans="1:14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42"/>
      <c r="AG14" s="36"/>
      <c r="AH14" s="36"/>
      <c r="AI14" s="36"/>
      <c r="AJ14" s="36"/>
      <c r="AK14" s="36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52"/>
      <c r="EC14" s="52"/>
      <c r="ED14" s="52"/>
      <c r="EE14" s="52"/>
      <c r="EF14" s="52"/>
      <c r="EG14" s="52"/>
      <c r="EH14" s="52"/>
      <c r="EI14" s="52"/>
      <c r="EJ14" s="52"/>
      <c r="EK14" s="96"/>
    </row>
    <row r="15" s="1" customFormat="1" ht="12.75" spans="1:141">
      <c r="A15" s="75" t="s">
        <v>680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42" t="s">
        <v>681</v>
      </c>
      <c r="AG15" s="36"/>
      <c r="AH15" s="36"/>
      <c r="AI15" s="36"/>
      <c r="AJ15" s="36"/>
      <c r="AK15" s="36"/>
      <c r="AL15" s="52">
        <v>0</v>
      </c>
      <c r="AM15" s="52"/>
      <c r="AN15" s="52"/>
      <c r="AO15" s="52"/>
      <c r="AP15" s="52"/>
      <c r="AQ15" s="52"/>
      <c r="AR15" s="52"/>
      <c r="AS15" s="52"/>
      <c r="AT15" s="52"/>
      <c r="AU15" s="52">
        <v>0</v>
      </c>
      <c r="AV15" s="52"/>
      <c r="AW15" s="52"/>
      <c r="AX15" s="52"/>
      <c r="AY15" s="52"/>
      <c r="AZ15" s="52"/>
      <c r="BA15" s="52"/>
      <c r="BB15" s="52"/>
      <c r="BC15" s="52"/>
      <c r="BD15" s="52">
        <v>0</v>
      </c>
      <c r="BE15" s="52"/>
      <c r="BF15" s="52"/>
      <c r="BG15" s="52"/>
      <c r="BH15" s="52"/>
      <c r="BI15" s="52"/>
      <c r="BJ15" s="52"/>
      <c r="BK15" s="52"/>
      <c r="BL15" s="52"/>
      <c r="BM15" s="52">
        <v>0</v>
      </c>
      <c r="BN15" s="52"/>
      <c r="BO15" s="52"/>
      <c r="BP15" s="52"/>
      <c r="BQ15" s="52"/>
      <c r="BR15" s="52"/>
      <c r="BS15" s="52"/>
      <c r="BT15" s="52"/>
      <c r="BU15" s="52"/>
      <c r="BV15" s="52">
        <v>0</v>
      </c>
      <c r="BW15" s="52"/>
      <c r="BX15" s="52"/>
      <c r="BY15" s="52"/>
      <c r="BZ15" s="52"/>
      <c r="CA15" s="52"/>
      <c r="CB15" s="52"/>
      <c r="CC15" s="52"/>
      <c r="CD15" s="52"/>
      <c r="CE15" s="150">
        <v>0</v>
      </c>
      <c r="CF15" s="150"/>
      <c r="CG15" s="150"/>
      <c r="CH15" s="150"/>
      <c r="CI15" s="150"/>
      <c r="CJ15" s="150"/>
      <c r="CK15" s="150"/>
      <c r="CL15" s="150"/>
      <c r="CM15" s="150"/>
      <c r="CN15" s="150">
        <v>0</v>
      </c>
      <c r="CO15" s="150"/>
      <c r="CP15" s="150"/>
      <c r="CQ15" s="150"/>
      <c r="CR15" s="150"/>
      <c r="CS15" s="150"/>
      <c r="CT15" s="150"/>
      <c r="CU15" s="150"/>
      <c r="CV15" s="150"/>
      <c r="CW15" s="150"/>
      <c r="CX15" s="150">
        <v>0</v>
      </c>
      <c r="CY15" s="150"/>
      <c r="CZ15" s="150"/>
      <c r="DA15" s="150"/>
      <c r="DB15" s="150"/>
      <c r="DC15" s="150"/>
      <c r="DD15" s="150"/>
      <c r="DE15" s="150"/>
      <c r="DF15" s="150"/>
      <c r="DG15" s="150"/>
      <c r="DH15" s="150">
        <v>0</v>
      </c>
      <c r="DI15" s="150"/>
      <c r="DJ15" s="150"/>
      <c r="DK15" s="150"/>
      <c r="DL15" s="150"/>
      <c r="DM15" s="150"/>
      <c r="DN15" s="150"/>
      <c r="DO15" s="150"/>
      <c r="DP15" s="150"/>
      <c r="DQ15" s="150"/>
      <c r="DR15" s="150">
        <v>0</v>
      </c>
      <c r="DS15" s="150"/>
      <c r="DT15" s="150"/>
      <c r="DU15" s="150"/>
      <c r="DV15" s="150"/>
      <c r="DW15" s="150"/>
      <c r="DX15" s="150"/>
      <c r="DY15" s="150"/>
      <c r="DZ15" s="150"/>
      <c r="EA15" s="150"/>
      <c r="EB15" s="52">
        <v>0</v>
      </c>
      <c r="EC15" s="52"/>
      <c r="ED15" s="52"/>
      <c r="EE15" s="52"/>
      <c r="EF15" s="52"/>
      <c r="EG15" s="52"/>
      <c r="EH15" s="52"/>
      <c r="EI15" s="52"/>
      <c r="EJ15" s="52"/>
      <c r="EK15" s="96"/>
    </row>
    <row r="16" s="6" customFormat="1" ht="12.75" spans="1:141">
      <c r="A16" s="71" t="s">
        <v>682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81" t="s">
        <v>102</v>
      </c>
      <c r="AG16" s="93"/>
      <c r="AH16" s="93"/>
      <c r="AI16" s="93"/>
      <c r="AJ16" s="93"/>
      <c r="AK16" s="93"/>
      <c r="AL16" s="178">
        <f>AL17</f>
        <v>0</v>
      </c>
      <c r="AM16" s="178"/>
      <c r="AN16" s="178"/>
      <c r="AO16" s="178"/>
      <c r="AP16" s="178"/>
      <c r="AQ16" s="178"/>
      <c r="AR16" s="178"/>
      <c r="AS16" s="178"/>
      <c r="AT16" s="178"/>
      <c r="AU16" s="178">
        <f>AU17</f>
        <v>0</v>
      </c>
      <c r="AV16" s="178"/>
      <c r="AW16" s="178"/>
      <c r="AX16" s="178"/>
      <c r="AY16" s="178"/>
      <c r="AZ16" s="178"/>
      <c r="BA16" s="178"/>
      <c r="BB16" s="178"/>
      <c r="BC16" s="178"/>
      <c r="BD16" s="178">
        <f>BD17</f>
        <v>2919181.03</v>
      </c>
      <c r="BE16" s="178"/>
      <c r="BF16" s="178"/>
      <c r="BG16" s="178"/>
      <c r="BH16" s="178"/>
      <c r="BI16" s="178"/>
      <c r="BJ16" s="178"/>
      <c r="BK16" s="178"/>
      <c r="BL16" s="178"/>
      <c r="BM16" s="178">
        <f>BM17</f>
        <v>0</v>
      </c>
      <c r="BN16" s="178"/>
      <c r="BO16" s="178"/>
      <c r="BP16" s="178"/>
      <c r="BQ16" s="178"/>
      <c r="BR16" s="178"/>
      <c r="BS16" s="178"/>
      <c r="BT16" s="178"/>
      <c r="BU16" s="178"/>
      <c r="BV16" s="178">
        <f>BV17</f>
        <v>156750</v>
      </c>
      <c r="BW16" s="178"/>
      <c r="BX16" s="178"/>
      <c r="BY16" s="178"/>
      <c r="BZ16" s="178"/>
      <c r="CA16" s="178"/>
      <c r="CB16" s="178"/>
      <c r="CC16" s="178"/>
      <c r="CD16" s="178"/>
      <c r="CE16" s="174">
        <f>CE17</f>
        <v>0</v>
      </c>
      <c r="CF16" s="174"/>
      <c r="CG16" s="174"/>
      <c r="CH16" s="174"/>
      <c r="CI16" s="174"/>
      <c r="CJ16" s="174"/>
      <c r="CK16" s="174"/>
      <c r="CL16" s="174"/>
      <c r="CM16" s="174"/>
      <c r="CN16" s="174">
        <f>CN17</f>
        <v>0</v>
      </c>
      <c r="CO16" s="174"/>
      <c r="CP16" s="174"/>
      <c r="CQ16" s="174"/>
      <c r="CR16" s="174"/>
      <c r="CS16" s="174"/>
      <c r="CT16" s="174"/>
      <c r="CU16" s="174"/>
      <c r="CV16" s="174"/>
      <c r="CW16" s="174"/>
      <c r="CX16" s="174">
        <f>CX17</f>
        <v>0</v>
      </c>
      <c r="CY16" s="174"/>
      <c r="CZ16" s="174"/>
      <c r="DA16" s="174"/>
      <c r="DB16" s="174"/>
      <c r="DC16" s="174"/>
      <c r="DD16" s="174"/>
      <c r="DE16" s="174"/>
      <c r="DF16" s="174"/>
      <c r="DG16" s="174"/>
      <c r="DH16" s="174">
        <f>DH17</f>
        <v>16500</v>
      </c>
      <c r="DI16" s="174"/>
      <c r="DJ16" s="174"/>
      <c r="DK16" s="174"/>
      <c r="DL16" s="174"/>
      <c r="DM16" s="174"/>
      <c r="DN16" s="174"/>
      <c r="DO16" s="174"/>
      <c r="DP16" s="174"/>
      <c r="DQ16" s="174"/>
      <c r="DR16" s="174">
        <f>DR17</f>
        <v>10244.88</v>
      </c>
      <c r="DS16" s="174"/>
      <c r="DT16" s="174"/>
      <c r="DU16" s="174"/>
      <c r="DV16" s="174"/>
      <c r="DW16" s="174"/>
      <c r="DX16" s="174"/>
      <c r="DY16" s="174"/>
      <c r="DZ16" s="174"/>
      <c r="EA16" s="174"/>
      <c r="EB16" s="178">
        <f>EB17</f>
        <v>2975.38</v>
      </c>
      <c r="EC16" s="178"/>
      <c r="ED16" s="178"/>
      <c r="EE16" s="178"/>
      <c r="EF16" s="178"/>
      <c r="EG16" s="178"/>
      <c r="EH16" s="178"/>
      <c r="EI16" s="178"/>
      <c r="EJ16" s="178"/>
      <c r="EK16" s="181"/>
    </row>
    <row r="17" s="1" customFormat="1" ht="12.75" spans="1:141">
      <c r="A17" s="74" t="s">
        <v>202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42" t="s">
        <v>348</v>
      </c>
      <c r="AG17" s="36"/>
      <c r="AH17" s="36"/>
      <c r="AI17" s="36"/>
      <c r="AJ17" s="36"/>
      <c r="AK17" s="36"/>
      <c r="AL17" s="172">
        <f>AL19</f>
        <v>0</v>
      </c>
      <c r="AM17" s="172"/>
      <c r="AN17" s="172"/>
      <c r="AO17" s="172"/>
      <c r="AP17" s="172"/>
      <c r="AQ17" s="172"/>
      <c r="AR17" s="172"/>
      <c r="AS17" s="172"/>
      <c r="AT17" s="172"/>
      <c r="AU17" s="172">
        <f>AU19</f>
        <v>0</v>
      </c>
      <c r="AV17" s="172"/>
      <c r="AW17" s="172"/>
      <c r="AX17" s="172"/>
      <c r="AY17" s="172"/>
      <c r="AZ17" s="172"/>
      <c r="BA17" s="172"/>
      <c r="BB17" s="172"/>
      <c r="BC17" s="172"/>
      <c r="BD17" s="172">
        <f>BD19</f>
        <v>2919181.03</v>
      </c>
      <c r="BE17" s="172"/>
      <c r="BF17" s="172"/>
      <c r="BG17" s="172"/>
      <c r="BH17" s="172"/>
      <c r="BI17" s="172"/>
      <c r="BJ17" s="172"/>
      <c r="BK17" s="172"/>
      <c r="BL17" s="172"/>
      <c r="BM17" s="172">
        <f>BM19</f>
        <v>0</v>
      </c>
      <c r="BN17" s="172"/>
      <c r="BO17" s="172"/>
      <c r="BP17" s="172"/>
      <c r="BQ17" s="172"/>
      <c r="BR17" s="172"/>
      <c r="BS17" s="172"/>
      <c r="BT17" s="172"/>
      <c r="BU17" s="172"/>
      <c r="BV17" s="172">
        <f>BV19</f>
        <v>156750</v>
      </c>
      <c r="BW17" s="172"/>
      <c r="BX17" s="172"/>
      <c r="BY17" s="172"/>
      <c r="BZ17" s="172"/>
      <c r="CA17" s="172"/>
      <c r="CB17" s="172"/>
      <c r="CC17" s="172"/>
      <c r="CD17" s="172"/>
      <c r="CE17" s="92">
        <f>CE19</f>
        <v>0</v>
      </c>
      <c r="CF17" s="92"/>
      <c r="CG17" s="92"/>
      <c r="CH17" s="92"/>
      <c r="CI17" s="92"/>
      <c r="CJ17" s="92"/>
      <c r="CK17" s="92"/>
      <c r="CL17" s="92"/>
      <c r="CM17" s="92"/>
      <c r="CN17" s="92">
        <f>CN19</f>
        <v>0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>
        <f>CX19</f>
        <v>0</v>
      </c>
      <c r="CY17" s="92"/>
      <c r="CZ17" s="92"/>
      <c r="DA17" s="92"/>
      <c r="DB17" s="92"/>
      <c r="DC17" s="92"/>
      <c r="DD17" s="92"/>
      <c r="DE17" s="92"/>
      <c r="DF17" s="92"/>
      <c r="DG17" s="92"/>
      <c r="DH17" s="92">
        <f>DH19</f>
        <v>16500</v>
      </c>
      <c r="DI17" s="92"/>
      <c r="DJ17" s="92"/>
      <c r="DK17" s="92"/>
      <c r="DL17" s="92"/>
      <c r="DM17" s="92"/>
      <c r="DN17" s="92"/>
      <c r="DO17" s="92"/>
      <c r="DP17" s="92"/>
      <c r="DQ17" s="92"/>
      <c r="DR17" s="92">
        <f>DR19</f>
        <v>10244.88</v>
      </c>
      <c r="DS17" s="92"/>
      <c r="DT17" s="92"/>
      <c r="DU17" s="92"/>
      <c r="DV17" s="92"/>
      <c r="DW17" s="92"/>
      <c r="DX17" s="92"/>
      <c r="DY17" s="92"/>
      <c r="DZ17" s="92"/>
      <c r="EA17" s="92"/>
      <c r="EB17" s="172">
        <f>EB19</f>
        <v>2975.38</v>
      </c>
      <c r="EC17" s="172"/>
      <c r="ED17" s="172"/>
      <c r="EE17" s="172"/>
      <c r="EF17" s="172"/>
      <c r="EG17" s="172"/>
      <c r="EH17" s="172"/>
      <c r="EI17" s="172"/>
      <c r="EJ17" s="172"/>
      <c r="EK17" s="182"/>
    </row>
    <row r="18" s="1" customFormat="1" ht="12.75" spans="1:141">
      <c r="A18" s="73" t="s">
        <v>676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42"/>
      <c r="AG18" s="36"/>
      <c r="AH18" s="36"/>
      <c r="AI18" s="36"/>
      <c r="AJ18" s="36"/>
      <c r="AK18" s="36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172"/>
      <c r="EC18" s="172"/>
      <c r="ED18" s="172"/>
      <c r="EE18" s="172"/>
      <c r="EF18" s="172"/>
      <c r="EG18" s="172"/>
      <c r="EH18" s="172"/>
      <c r="EI18" s="172"/>
      <c r="EJ18" s="172"/>
      <c r="EK18" s="182"/>
    </row>
    <row r="19" s="1" customFormat="1" ht="12.75" spans="1:141">
      <c r="A19" s="162" t="s">
        <v>216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42" t="s">
        <v>683</v>
      </c>
      <c r="AG19" s="36"/>
      <c r="AH19" s="36"/>
      <c r="AI19" s="36"/>
      <c r="AJ19" s="36"/>
      <c r="AK19" s="36"/>
      <c r="AL19" s="92">
        <v>0</v>
      </c>
      <c r="AM19" s="92"/>
      <c r="AN19" s="92"/>
      <c r="AO19" s="92"/>
      <c r="AP19" s="92"/>
      <c r="AQ19" s="92"/>
      <c r="AR19" s="92"/>
      <c r="AS19" s="92"/>
      <c r="AT19" s="92"/>
      <c r="AU19" s="92">
        <v>0</v>
      </c>
      <c r="AV19" s="92"/>
      <c r="AW19" s="92"/>
      <c r="AX19" s="92"/>
      <c r="AY19" s="92"/>
      <c r="AZ19" s="92"/>
      <c r="BA19" s="92"/>
      <c r="BB19" s="92"/>
      <c r="BC19" s="92"/>
      <c r="BD19" s="92">
        <v>2919181.03</v>
      </c>
      <c r="BE19" s="92"/>
      <c r="BF19" s="92"/>
      <c r="BG19" s="92"/>
      <c r="BH19" s="92"/>
      <c r="BI19" s="92"/>
      <c r="BJ19" s="92"/>
      <c r="BK19" s="92"/>
      <c r="BL19" s="92"/>
      <c r="BM19" s="92">
        <v>0</v>
      </c>
      <c r="BN19" s="92"/>
      <c r="BO19" s="92"/>
      <c r="BP19" s="92"/>
      <c r="BQ19" s="92"/>
      <c r="BR19" s="92"/>
      <c r="BS19" s="92"/>
      <c r="BT19" s="92"/>
      <c r="BU19" s="92"/>
      <c r="BV19" s="92">
        <v>156750</v>
      </c>
      <c r="BW19" s="92"/>
      <c r="BX19" s="92"/>
      <c r="BY19" s="92"/>
      <c r="BZ19" s="92"/>
      <c r="CA19" s="92"/>
      <c r="CB19" s="92"/>
      <c r="CC19" s="92"/>
      <c r="CD19" s="92"/>
      <c r="CE19" s="92">
        <v>0</v>
      </c>
      <c r="CF19" s="92"/>
      <c r="CG19" s="92"/>
      <c r="CH19" s="92"/>
      <c r="CI19" s="92"/>
      <c r="CJ19" s="92"/>
      <c r="CK19" s="92"/>
      <c r="CL19" s="92"/>
      <c r="CM19" s="92"/>
      <c r="CN19" s="92">
        <v>0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>
        <v>0</v>
      </c>
      <c r="CY19" s="92"/>
      <c r="CZ19" s="92"/>
      <c r="DA19" s="92"/>
      <c r="DB19" s="92"/>
      <c r="DC19" s="92"/>
      <c r="DD19" s="92"/>
      <c r="DE19" s="92"/>
      <c r="DF19" s="92"/>
      <c r="DG19" s="92"/>
      <c r="DH19" s="92">
        <v>16500</v>
      </c>
      <c r="DI19" s="92"/>
      <c r="DJ19" s="92"/>
      <c r="DK19" s="92"/>
      <c r="DL19" s="92"/>
      <c r="DM19" s="92"/>
      <c r="DN19" s="92"/>
      <c r="DO19" s="92"/>
      <c r="DP19" s="92"/>
      <c r="DQ19" s="92"/>
      <c r="DR19" s="92">
        <v>10244.88</v>
      </c>
      <c r="DS19" s="92"/>
      <c r="DT19" s="92"/>
      <c r="DU19" s="92"/>
      <c r="DV19" s="92"/>
      <c r="DW19" s="92"/>
      <c r="DX19" s="92"/>
      <c r="DY19" s="92"/>
      <c r="DZ19" s="92"/>
      <c r="EA19" s="92"/>
      <c r="EB19" s="92">
        <v>2975.38</v>
      </c>
      <c r="EC19" s="92"/>
      <c r="ED19" s="92"/>
      <c r="EE19" s="92"/>
      <c r="EF19" s="92"/>
      <c r="EG19" s="92"/>
      <c r="EH19" s="92"/>
      <c r="EI19" s="92"/>
      <c r="EJ19" s="92"/>
      <c r="EK19" s="97"/>
    </row>
    <row r="20" s="1" customFormat="1" ht="12.75" spans="1:141">
      <c r="A20" s="163" t="s">
        <v>678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42"/>
      <c r="AG20" s="36"/>
      <c r="AH20" s="36"/>
      <c r="AI20" s="36"/>
      <c r="AJ20" s="36"/>
      <c r="AK20" s="36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7"/>
    </row>
    <row r="21" s="1" customFormat="1" ht="12.75" spans="1:141">
      <c r="A21" s="163" t="s">
        <v>679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42"/>
      <c r="AG21" s="36"/>
      <c r="AH21" s="36"/>
      <c r="AI21" s="36"/>
      <c r="AJ21" s="36"/>
      <c r="AK21" s="36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7"/>
    </row>
    <row r="22" s="1" customFormat="1" ht="12.75" spans="1:141">
      <c r="A22" s="164" t="s">
        <v>414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42"/>
      <c r="AG22" s="36"/>
      <c r="AH22" s="36"/>
      <c r="AI22" s="36"/>
      <c r="AJ22" s="36"/>
      <c r="AK22" s="36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7"/>
    </row>
    <row r="23" s="1" customFormat="1" ht="12.75" spans="1:14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42"/>
      <c r="AG23" s="36"/>
      <c r="AH23" s="36"/>
      <c r="AI23" s="36"/>
      <c r="AJ23" s="36"/>
      <c r="AK23" s="36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2.75" spans="1:141">
      <c r="A24" s="75" t="s">
        <v>680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42" t="s">
        <v>351</v>
      </c>
      <c r="AG24" s="36"/>
      <c r="AH24" s="36"/>
      <c r="AI24" s="36"/>
      <c r="AJ24" s="36"/>
      <c r="AK24" s="36"/>
      <c r="AL24" s="52">
        <v>0</v>
      </c>
      <c r="AM24" s="52"/>
      <c r="AN24" s="52"/>
      <c r="AO24" s="52"/>
      <c r="AP24" s="52"/>
      <c r="AQ24" s="52"/>
      <c r="AR24" s="52"/>
      <c r="AS24" s="52"/>
      <c r="AT24" s="52"/>
      <c r="AU24" s="52">
        <v>0</v>
      </c>
      <c r="AV24" s="52"/>
      <c r="AW24" s="52"/>
      <c r="AX24" s="52"/>
      <c r="AY24" s="52"/>
      <c r="AZ24" s="52"/>
      <c r="BA24" s="52"/>
      <c r="BB24" s="52"/>
      <c r="BC24" s="52"/>
      <c r="BD24" s="52">
        <v>0</v>
      </c>
      <c r="BE24" s="52"/>
      <c r="BF24" s="52"/>
      <c r="BG24" s="52"/>
      <c r="BH24" s="52"/>
      <c r="BI24" s="52"/>
      <c r="BJ24" s="52"/>
      <c r="BK24" s="52"/>
      <c r="BL24" s="52"/>
      <c r="BM24" s="52">
        <v>0</v>
      </c>
      <c r="BN24" s="52"/>
      <c r="BO24" s="52"/>
      <c r="BP24" s="52"/>
      <c r="BQ24" s="52"/>
      <c r="BR24" s="52"/>
      <c r="BS24" s="52"/>
      <c r="BT24" s="52"/>
      <c r="BU24" s="52"/>
      <c r="BV24" s="52">
        <v>0</v>
      </c>
      <c r="BW24" s="52"/>
      <c r="BX24" s="52"/>
      <c r="BY24" s="52"/>
      <c r="BZ24" s="52"/>
      <c r="CA24" s="52"/>
      <c r="CB24" s="52"/>
      <c r="CC24" s="52"/>
      <c r="CD24" s="52"/>
      <c r="CE24" s="150">
        <v>0</v>
      </c>
      <c r="CF24" s="150"/>
      <c r="CG24" s="150"/>
      <c r="CH24" s="150"/>
      <c r="CI24" s="150"/>
      <c r="CJ24" s="150"/>
      <c r="CK24" s="150"/>
      <c r="CL24" s="150"/>
      <c r="CM24" s="150"/>
      <c r="CN24" s="150">
        <v>0</v>
      </c>
      <c r="CO24" s="150"/>
      <c r="CP24" s="150"/>
      <c r="CQ24" s="150"/>
      <c r="CR24" s="150"/>
      <c r="CS24" s="150"/>
      <c r="CT24" s="150"/>
      <c r="CU24" s="150"/>
      <c r="CV24" s="150"/>
      <c r="CW24" s="150"/>
      <c r="CX24" s="150">
        <v>0</v>
      </c>
      <c r="CY24" s="150"/>
      <c r="CZ24" s="150"/>
      <c r="DA24" s="150"/>
      <c r="DB24" s="150"/>
      <c r="DC24" s="150"/>
      <c r="DD24" s="150"/>
      <c r="DE24" s="150"/>
      <c r="DF24" s="150"/>
      <c r="DG24" s="150"/>
      <c r="DH24" s="150">
        <v>0</v>
      </c>
      <c r="DI24" s="150"/>
      <c r="DJ24" s="150"/>
      <c r="DK24" s="150"/>
      <c r="DL24" s="150"/>
      <c r="DM24" s="150"/>
      <c r="DN24" s="150"/>
      <c r="DO24" s="150"/>
      <c r="DP24" s="150"/>
      <c r="DQ24" s="150"/>
      <c r="DR24" s="150">
        <v>0</v>
      </c>
      <c r="DS24" s="150"/>
      <c r="DT24" s="150"/>
      <c r="DU24" s="150"/>
      <c r="DV24" s="150"/>
      <c r="DW24" s="150"/>
      <c r="DX24" s="150"/>
      <c r="DY24" s="150"/>
      <c r="DZ24" s="150"/>
      <c r="EA24" s="150"/>
      <c r="EB24" s="52">
        <v>0</v>
      </c>
      <c r="EC24" s="52"/>
      <c r="ED24" s="52"/>
      <c r="EE24" s="52"/>
      <c r="EF24" s="52"/>
      <c r="EG24" s="52"/>
      <c r="EH24" s="52"/>
      <c r="EI24" s="52"/>
      <c r="EJ24" s="52"/>
      <c r="EK24" s="96"/>
    </row>
    <row r="25" s="6" customFormat="1" ht="12.75" spans="1:141">
      <c r="A25" s="71" t="s">
        <v>716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81" t="s">
        <v>201</v>
      </c>
      <c r="AG25" s="93"/>
      <c r="AH25" s="93"/>
      <c r="AI25" s="93"/>
      <c r="AJ25" s="93"/>
      <c r="AK25" s="93"/>
      <c r="AL25" s="166">
        <v>0</v>
      </c>
      <c r="AM25" s="166"/>
      <c r="AN25" s="166"/>
      <c r="AO25" s="166"/>
      <c r="AP25" s="166"/>
      <c r="AQ25" s="166"/>
      <c r="AR25" s="166"/>
      <c r="AS25" s="166"/>
      <c r="AT25" s="166"/>
      <c r="AU25" s="166">
        <v>0</v>
      </c>
      <c r="AV25" s="166"/>
      <c r="AW25" s="166"/>
      <c r="AX25" s="166"/>
      <c r="AY25" s="166"/>
      <c r="AZ25" s="166"/>
      <c r="BA25" s="166"/>
      <c r="BB25" s="166"/>
      <c r="BC25" s="166"/>
      <c r="BD25" s="166">
        <v>0</v>
      </c>
      <c r="BE25" s="166"/>
      <c r="BF25" s="166"/>
      <c r="BG25" s="166"/>
      <c r="BH25" s="166"/>
      <c r="BI25" s="166"/>
      <c r="BJ25" s="166"/>
      <c r="BK25" s="166"/>
      <c r="BL25" s="166"/>
      <c r="BM25" s="166">
        <v>0</v>
      </c>
      <c r="BN25" s="166"/>
      <c r="BO25" s="166"/>
      <c r="BP25" s="166"/>
      <c r="BQ25" s="166"/>
      <c r="BR25" s="166"/>
      <c r="BS25" s="166"/>
      <c r="BT25" s="166"/>
      <c r="BU25" s="166"/>
      <c r="BV25" s="166">
        <v>0</v>
      </c>
      <c r="BW25" s="166"/>
      <c r="BX25" s="166"/>
      <c r="BY25" s="166"/>
      <c r="BZ25" s="166"/>
      <c r="CA25" s="166"/>
      <c r="CB25" s="166"/>
      <c r="CC25" s="166"/>
      <c r="CD25" s="166"/>
      <c r="CE25" s="177">
        <v>0</v>
      </c>
      <c r="CF25" s="177"/>
      <c r="CG25" s="177"/>
      <c r="CH25" s="177"/>
      <c r="CI25" s="177"/>
      <c r="CJ25" s="177"/>
      <c r="CK25" s="177"/>
      <c r="CL25" s="177"/>
      <c r="CM25" s="177"/>
      <c r="CN25" s="177">
        <v>0</v>
      </c>
      <c r="CO25" s="177"/>
      <c r="CP25" s="177"/>
      <c r="CQ25" s="177"/>
      <c r="CR25" s="177"/>
      <c r="CS25" s="177"/>
      <c r="CT25" s="177"/>
      <c r="CU25" s="177"/>
      <c r="CV25" s="177"/>
      <c r="CW25" s="177"/>
      <c r="CX25" s="177">
        <v>0</v>
      </c>
      <c r="CY25" s="177"/>
      <c r="CZ25" s="177"/>
      <c r="DA25" s="177"/>
      <c r="DB25" s="177"/>
      <c r="DC25" s="177"/>
      <c r="DD25" s="177"/>
      <c r="DE25" s="177"/>
      <c r="DF25" s="177"/>
      <c r="DG25" s="177"/>
      <c r="DH25" s="177">
        <v>0</v>
      </c>
      <c r="DI25" s="177"/>
      <c r="DJ25" s="177"/>
      <c r="DK25" s="177"/>
      <c r="DL25" s="177"/>
      <c r="DM25" s="177"/>
      <c r="DN25" s="177"/>
      <c r="DO25" s="177"/>
      <c r="DP25" s="177"/>
      <c r="DQ25" s="177"/>
      <c r="DR25" s="177">
        <v>0</v>
      </c>
      <c r="DS25" s="177"/>
      <c r="DT25" s="177"/>
      <c r="DU25" s="177"/>
      <c r="DV25" s="177"/>
      <c r="DW25" s="177"/>
      <c r="DX25" s="177"/>
      <c r="DY25" s="177"/>
      <c r="DZ25" s="177"/>
      <c r="EA25" s="177"/>
      <c r="EB25" s="166">
        <v>0</v>
      </c>
      <c r="EC25" s="166"/>
      <c r="ED25" s="166"/>
      <c r="EE25" s="166"/>
      <c r="EF25" s="166"/>
      <c r="EG25" s="166"/>
      <c r="EH25" s="166"/>
      <c r="EI25" s="166"/>
      <c r="EJ25" s="166"/>
      <c r="EK25" s="180"/>
    </row>
    <row r="26" s="1" customFormat="1" ht="12.75" spans="1:141">
      <c r="A26" s="74" t="s">
        <v>202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42" t="s">
        <v>203</v>
      </c>
      <c r="AG26" s="36"/>
      <c r="AH26" s="36"/>
      <c r="AI26" s="36"/>
      <c r="AJ26" s="36"/>
      <c r="AK26" s="36"/>
      <c r="AL26" s="52">
        <v>0</v>
      </c>
      <c r="AM26" s="52"/>
      <c r="AN26" s="52"/>
      <c r="AO26" s="52"/>
      <c r="AP26" s="52"/>
      <c r="AQ26" s="52"/>
      <c r="AR26" s="52"/>
      <c r="AS26" s="52"/>
      <c r="AT26" s="52"/>
      <c r="AU26" s="52">
        <v>0</v>
      </c>
      <c r="AV26" s="52"/>
      <c r="AW26" s="52"/>
      <c r="AX26" s="52"/>
      <c r="AY26" s="52"/>
      <c r="AZ26" s="52"/>
      <c r="BA26" s="52"/>
      <c r="BB26" s="52"/>
      <c r="BC26" s="52"/>
      <c r="BD26" s="52">
        <v>0</v>
      </c>
      <c r="BE26" s="52"/>
      <c r="BF26" s="52"/>
      <c r="BG26" s="52"/>
      <c r="BH26" s="52"/>
      <c r="BI26" s="52"/>
      <c r="BJ26" s="52"/>
      <c r="BK26" s="52"/>
      <c r="BL26" s="52"/>
      <c r="BM26" s="52">
        <v>0</v>
      </c>
      <c r="BN26" s="52"/>
      <c r="BO26" s="52"/>
      <c r="BP26" s="52"/>
      <c r="BQ26" s="52"/>
      <c r="BR26" s="52"/>
      <c r="BS26" s="52"/>
      <c r="BT26" s="52"/>
      <c r="BU26" s="52"/>
      <c r="BV26" s="52">
        <v>0</v>
      </c>
      <c r="BW26" s="52"/>
      <c r="BX26" s="52"/>
      <c r="BY26" s="52"/>
      <c r="BZ26" s="52"/>
      <c r="CA26" s="52"/>
      <c r="CB26" s="52"/>
      <c r="CC26" s="52"/>
      <c r="CD26" s="52"/>
      <c r="CE26" s="150">
        <v>0</v>
      </c>
      <c r="CF26" s="150"/>
      <c r="CG26" s="150"/>
      <c r="CH26" s="150"/>
      <c r="CI26" s="150"/>
      <c r="CJ26" s="150"/>
      <c r="CK26" s="150"/>
      <c r="CL26" s="150"/>
      <c r="CM26" s="150"/>
      <c r="CN26" s="150">
        <v>0</v>
      </c>
      <c r="CO26" s="150"/>
      <c r="CP26" s="150"/>
      <c r="CQ26" s="150"/>
      <c r="CR26" s="150"/>
      <c r="CS26" s="150"/>
      <c r="CT26" s="150"/>
      <c r="CU26" s="150"/>
      <c r="CV26" s="150"/>
      <c r="CW26" s="150"/>
      <c r="CX26" s="150">
        <v>0</v>
      </c>
      <c r="CY26" s="150"/>
      <c r="CZ26" s="150"/>
      <c r="DA26" s="150"/>
      <c r="DB26" s="150"/>
      <c r="DC26" s="150"/>
      <c r="DD26" s="150"/>
      <c r="DE26" s="150"/>
      <c r="DF26" s="150"/>
      <c r="DG26" s="150"/>
      <c r="DH26" s="150">
        <v>0</v>
      </c>
      <c r="DI26" s="150"/>
      <c r="DJ26" s="150"/>
      <c r="DK26" s="150"/>
      <c r="DL26" s="150"/>
      <c r="DM26" s="150"/>
      <c r="DN26" s="150"/>
      <c r="DO26" s="150"/>
      <c r="DP26" s="150"/>
      <c r="DQ26" s="150"/>
      <c r="DR26" s="150">
        <v>0</v>
      </c>
      <c r="DS26" s="150"/>
      <c r="DT26" s="150"/>
      <c r="DU26" s="150"/>
      <c r="DV26" s="150"/>
      <c r="DW26" s="150"/>
      <c r="DX26" s="150"/>
      <c r="DY26" s="150"/>
      <c r="DZ26" s="150"/>
      <c r="EA26" s="150"/>
      <c r="EB26" s="52">
        <v>0</v>
      </c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73" t="s">
        <v>676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42"/>
      <c r="AG27" s="36"/>
      <c r="AH27" s="36"/>
      <c r="AI27" s="36"/>
      <c r="AJ27" s="36"/>
      <c r="AK27" s="36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2.75" spans="1:141">
      <c r="A28" s="162" t="s">
        <v>216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42" t="s">
        <v>685</v>
      </c>
      <c r="AG28" s="36"/>
      <c r="AH28" s="36"/>
      <c r="AI28" s="36"/>
      <c r="AJ28" s="36"/>
      <c r="AK28" s="36"/>
      <c r="AL28" s="52">
        <v>0</v>
      </c>
      <c r="AM28" s="52"/>
      <c r="AN28" s="52"/>
      <c r="AO28" s="52"/>
      <c r="AP28" s="52"/>
      <c r="AQ28" s="52"/>
      <c r="AR28" s="52"/>
      <c r="AS28" s="52"/>
      <c r="AT28" s="52"/>
      <c r="AU28" s="52">
        <v>0</v>
      </c>
      <c r="AV28" s="52"/>
      <c r="AW28" s="52"/>
      <c r="AX28" s="52"/>
      <c r="AY28" s="52"/>
      <c r="AZ28" s="52"/>
      <c r="BA28" s="52"/>
      <c r="BB28" s="52"/>
      <c r="BC28" s="52"/>
      <c r="BD28" s="52">
        <v>0</v>
      </c>
      <c r="BE28" s="52"/>
      <c r="BF28" s="52"/>
      <c r="BG28" s="52"/>
      <c r="BH28" s="52"/>
      <c r="BI28" s="52"/>
      <c r="BJ28" s="52"/>
      <c r="BK28" s="52"/>
      <c r="BL28" s="52"/>
      <c r="BM28" s="52">
        <v>0</v>
      </c>
      <c r="BN28" s="52"/>
      <c r="BO28" s="52"/>
      <c r="BP28" s="52"/>
      <c r="BQ28" s="52"/>
      <c r="BR28" s="52"/>
      <c r="BS28" s="52"/>
      <c r="BT28" s="52"/>
      <c r="BU28" s="52"/>
      <c r="BV28" s="52">
        <v>0</v>
      </c>
      <c r="BW28" s="52"/>
      <c r="BX28" s="52"/>
      <c r="BY28" s="52"/>
      <c r="BZ28" s="52"/>
      <c r="CA28" s="52"/>
      <c r="CB28" s="52"/>
      <c r="CC28" s="52"/>
      <c r="CD28" s="52"/>
      <c r="CE28" s="150">
        <v>0</v>
      </c>
      <c r="CF28" s="150"/>
      <c r="CG28" s="150"/>
      <c r="CH28" s="150"/>
      <c r="CI28" s="150"/>
      <c r="CJ28" s="150"/>
      <c r="CK28" s="150"/>
      <c r="CL28" s="150"/>
      <c r="CM28" s="150"/>
      <c r="CN28" s="150">
        <v>0</v>
      </c>
      <c r="CO28" s="150"/>
      <c r="CP28" s="150"/>
      <c r="CQ28" s="150"/>
      <c r="CR28" s="150"/>
      <c r="CS28" s="150"/>
      <c r="CT28" s="150"/>
      <c r="CU28" s="150"/>
      <c r="CV28" s="150"/>
      <c r="CW28" s="150"/>
      <c r="CX28" s="150">
        <v>0</v>
      </c>
      <c r="CY28" s="150"/>
      <c r="CZ28" s="150"/>
      <c r="DA28" s="150"/>
      <c r="DB28" s="150"/>
      <c r="DC28" s="150"/>
      <c r="DD28" s="150"/>
      <c r="DE28" s="150"/>
      <c r="DF28" s="150"/>
      <c r="DG28" s="150"/>
      <c r="DH28" s="150">
        <v>0</v>
      </c>
      <c r="DI28" s="150"/>
      <c r="DJ28" s="150"/>
      <c r="DK28" s="150"/>
      <c r="DL28" s="150"/>
      <c r="DM28" s="150"/>
      <c r="DN28" s="150"/>
      <c r="DO28" s="150"/>
      <c r="DP28" s="150"/>
      <c r="DQ28" s="150"/>
      <c r="DR28" s="150">
        <v>0</v>
      </c>
      <c r="DS28" s="150"/>
      <c r="DT28" s="150"/>
      <c r="DU28" s="150"/>
      <c r="DV28" s="150"/>
      <c r="DW28" s="150"/>
      <c r="DX28" s="150"/>
      <c r="DY28" s="150"/>
      <c r="DZ28" s="150"/>
      <c r="EA28" s="150"/>
      <c r="EB28" s="52">
        <v>0</v>
      </c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163" t="s">
        <v>678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42"/>
      <c r="AG29" s="36"/>
      <c r="AH29" s="36"/>
      <c r="AI29" s="36"/>
      <c r="AJ29" s="36"/>
      <c r="AK29" s="36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163" t="s">
        <v>679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42"/>
      <c r="AG30" s="36"/>
      <c r="AH30" s="36"/>
      <c r="AI30" s="36"/>
      <c r="AJ30" s="36"/>
      <c r="AK30" s="36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164" t="s">
        <v>414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42"/>
      <c r="AG31" s="36"/>
      <c r="AH31" s="36"/>
      <c r="AI31" s="36"/>
      <c r="AJ31" s="36"/>
      <c r="AK31" s="36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2.75" spans="1:14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42"/>
      <c r="AG32" s="36"/>
      <c r="AH32" s="36"/>
      <c r="AI32" s="36"/>
      <c r="AJ32" s="36"/>
      <c r="AK32" s="36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2.75" spans="1:141">
      <c r="A33" s="75" t="s">
        <v>680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42" t="s">
        <v>207</v>
      </c>
      <c r="AG33" s="36"/>
      <c r="AH33" s="36"/>
      <c r="AI33" s="36"/>
      <c r="AJ33" s="36"/>
      <c r="AK33" s="36"/>
      <c r="AL33" s="52">
        <v>0</v>
      </c>
      <c r="AM33" s="52"/>
      <c r="AN33" s="52"/>
      <c r="AO33" s="52"/>
      <c r="AP33" s="52"/>
      <c r="AQ33" s="52"/>
      <c r="AR33" s="52"/>
      <c r="AS33" s="52"/>
      <c r="AT33" s="52"/>
      <c r="AU33" s="52">
        <v>0</v>
      </c>
      <c r="AV33" s="52"/>
      <c r="AW33" s="52"/>
      <c r="AX33" s="52"/>
      <c r="AY33" s="52"/>
      <c r="AZ33" s="52"/>
      <c r="BA33" s="52"/>
      <c r="BB33" s="52"/>
      <c r="BC33" s="52"/>
      <c r="BD33" s="52">
        <v>0</v>
      </c>
      <c r="BE33" s="52"/>
      <c r="BF33" s="52"/>
      <c r="BG33" s="52"/>
      <c r="BH33" s="52"/>
      <c r="BI33" s="52"/>
      <c r="BJ33" s="52"/>
      <c r="BK33" s="52"/>
      <c r="BL33" s="52"/>
      <c r="BM33" s="52">
        <v>0</v>
      </c>
      <c r="BN33" s="52"/>
      <c r="BO33" s="52"/>
      <c r="BP33" s="52"/>
      <c r="BQ33" s="52"/>
      <c r="BR33" s="52"/>
      <c r="BS33" s="52"/>
      <c r="BT33" s="52"/>
      <c r="BU33" s="52"/>
      <c r="BV33" s="52">
        <v>0</v>
      </c>
      <c r="BW33" s="52"/>
      <c r="BX33" s="52"/>
      <c r="BY33" s="52"/>
      <c r="BZ33" s="52"/>
      <c r="CA33" s="52"/>
      <c r="CB33" s="52"/>
      <c r="CC33" s="52"/>
      <c r="CD33" s="52"/>
      <c r="CE33" s="150">
        <v>0</v>
      </c>
      <c r="CF33" s="150"/>
      <c r="CG33" s="150"/>
      <c r="CH33" s="150"/>
      <c r="CI33" s="150"/>
      <c r="CJ33" s="150"/>
      <c r="CK33" s="150"/>
      <c r="CL33" s="150"/>
      <c r="CM33" s="150"/>
      <c r="CN33" s="150">
        <v>0</v>
      </c>
      <c r="CO33" s="150"/>
      <c r="CP33" s="150"/>
      <c r="CQ33" s="150"/>
      <c r="CR33" s="150"/>
      <c r="CS33" s="150"/>
      <c r="CT33" s="150"/>
      <c r="CU33" s="150"/>
      <c r="CV33" s="150"/>
      <c r="CW33" s="150"/>
      <c r="CX33" s="150">
        <v>0</v>
      </c>
      <c r="CY33" s="150"/>
      <c r="CZ33" s="150"/>
      <c r="DA33" s="150"/>
      <c r="DB33" s="150"/>
      <c r="DC33" s="150"/>
      <c r="DD33" s="150"/>
      <c r="DE33" s="150"/>
      <c r="DF33" s="150"/>
      <c r="DG33" s="150"/>
      <c r="DH33" s="150">
        <v>0</v>
      </c>
      <c r="DI33" s="150"/>
      <c r="DJ33" s="150"/>
      <c r="DK33" s="150"/>
      <c r="DL33" s="150"/>
      <c r="DM33" s="150"/>
      <c r="DN33" s="150"/>
      <c r="DO33" s="150"/>
      <c r="DP33" s="150"/>
      <c r="DQ33" s="150"/>
      <c r="DR33" s="150">
        <v>0</v>
      </c>
      <c r="DS33" s="150"/>
      <c r="DT33" s="150"/>
      <c r="DU33" s="150"/>
      <c r="DV33" s="150"/>
      <c r="DW33" s="150"/>
      <c r="DX33" s="150"/>
      <c r="DY33" s="150"/>
      <c r="DZ33" s="150"/>
      <c r="EA33" s="150"/>
      <c r="EB33" s="52">
        <v>0</v>
      </c>
      <c r="EC33" s="52"/>
      <c r="ED33" s="52"/>
      <c r="EE33" s="52"/>
      <c r="EF33" s="52"/>
      <c r="EG33" s="52"/>
      <c r="EH33" s="52"/>
      <c r="EI33" s="52"/>
      <c r="EJ33" s="52"/>
      <c r="EK33" s="96"/>
    </row>
    <row r="34" s="6" customFormat="1" ht="12.75" spans="1:141">
      <c r="A34" s="71" t="s">
        <v>717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81" t="s">
        <v>229</v>
      </c>
      <c r="AG34" s="93"/>
      <c r="AH34" s="93"/>
      <c r="AI34" s="93"/>
      <c r="AJ34" s="93"/>
      <c r="AK34" s="93"/>
      <c r="AL34" s="166">
        <v>0</v>
      </c>
      <c r="AM34" s="166"/>
      <c r="AN34" s="166"/>
      <c r="AO34" s="166"/>
      <c r="AP34" s="166"/>
      <c r="AQ34" s="166"/>
      <c r="AR34" s="166"/>
      <c r="AS34" s="166"/>
      <c r="AT34" s="166"/>
      <c r="AU34" s="166">
        <v>0</v>
      </c>
      <c r="AV34" s="166"/>
      <c r="AW34" s="166"/>
      <c r="AX34" s="166"/>
      <c r="AY34" s="166"/>
      <c r="AZ34" s="166"/>
      <c r="BA34" s="166"/>
      <c r="BB34" s="166"/>
      <c r="BC34" s="166"/>
      <c r="BD34" s="166">
        <v>0</v>
      </c>
      <c r="BE34" s="166"/>
      <c r="BF34" s="166"/>
      <c r="BG34" s="166"/>
      <c r="BH34" s="166"/>
      <c r="BI34" s="166"/>
      <c r="BJ34" s="166"/>
      <c r="BK34" s="166"/>
      <c r="BL34" s="166"/>
      <c r="BM34" s="166">
        <v>0</v>
      </c>
      <c r="BN34" s="166"/>
      <c r="BO34" s="166"/>
      <c r="BP34" s="166"/>
      <c r="BQ34" s="166"/>
      <c r="BR34" s="166"/>
      <c r="BS34" s="166"/>
      <c r="BT34" s="166"/>
      <c r="BU34" s="166"/>
      <c r="BV34" s="166">
        <v>0</v>
      </c>
      <c r="BW34" s="166"/>
      <c r="BX34" s="166"/>
      <c r="BY34" s="166"/>
      <c r="BZ34" s="166"/>
      <c r="CA34" s="166"/>
      <c r="CB34" s="166"/>
      <c r="CC34" s="166"/>
      <c r="CD34" s="166"/>
      <c r="CE34" s="177">
        <v>0</v>
      </c>
      <c r="CF34" s="177"/>
      <c r="CG34" s="177"/>
      <c r="CH34" s="177"/>
      <c r="CI34" s="177"/>
      <c r="CJ34" s="177"/>
      <c r="CK34" s="177"/>
      <c r="CL34" s="177"/>
      <c r="CM34" s="177"/>
      <c r="CN34" s="177">
        <v>0</v>
      </c>
      <c r="CO34" s="177"/>
      <c r="CP34" s="177"/>
      <c r="CQ34" s="177"/>
      <c r="CR34" s="177"/>
      <c r="CS34" s="177"/>
      <c r="CT34" s="177"/>
      <c r="CU34" s="177"/>
      <c r="CV34" s="177"/>
      <c r="CW34" s="177"/>
      <c r="CX34" s="177">
        <v>0</v>
      </c>
      <c r="CY34" s="177"/>
      <c r="CZ34" s="177"/>
      <c r="DA34" s="177"/>
      <c r="DB34" s="177"/>
      <c r="DC34" s="177"/>
      <c r="DD34" s="177"/>
      <c r="DE34" s="177"/>
      <c r="DF34" s="177"/>
      <c r="DG34" s="177"/>
      <c r="DH34" s="177">
        <v>0</v>
      </c>
      <c r="DI34" s="177"/>
      <c r="DJ34" s="177"/>
      <c r="DK34" s="177"/>
      <c r="DL34" s="177"/>
      <c r="DM34" s="177"/>
      <c r="DN34" s="177"/>
      <c r="DO34" s="177"/>
      <c r="DP34" s="177"/>
      <c r="DQ34" s="177"/>
      <c r="DR34" s="177">
        <v>0</v>
      </c>
      <c r="DS34" s="177"/>
      <c r="DT34" s="177"/>
      <c r="DU34" s="177"/>
      <c r="DV34" s="177"/>
      <c r="DW34" s="177"/>
      <c r="DX34" s="177"/>
      <c r="DY34" s="177"/>
      <c r="DZ34" s="177"/>
      <c r="EA34" s="177"/>
      <c r="EB34" s="166">
        <v>0</v>
      </c>
      <c r="EC34" s="166"/>
      <c r="ED34" s="166"/>
      <c r="EE34" s="166"/>
      <c r="EF34" s="166"/>
      <c r="EG34" s="166"/>
      <c r="EH34" s="166"/>
      <c r="EI34" s="166"/>
      <c r="EJ34" s="166"/>
      <c r="EK34" s="180"/>
    </row>
    <row r="35" s="1" customFormat="1" ht="12.75" spans="1:141">
      <c r="A35" s="74" t="s">
        <v>202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42" t="s">
        <v>230</v>
      </c>
      <c r="AG35" s="36"/>
      <c r="AH35" s="36"/>
      <c r="AI35" s="36"/>
      <c r="AJ35" s="36"/>
      <c r="AK35" s="36"/>
      <c r="AL35" s="52">
        <v>0</v>
      </c>
      <c r="AM35" s="52"/>
      <c r="AN35" s="52"/>
      <c r="AO35" s="52"/>
      <c r="AP35" s="52"/>
      <c r="AQ35" s="52"/>
      <c r="AR35" s="52"/>
      <c r="AS35" s="52"/>
      <c r="AT35" s="52"/>
      <c r="AU35" s="52">
        <v>0</v>
      </c>
      <c r="AV35" s="52"/>
      <c r="AW35" s="52"/>
      <c r="AX35" s="52"/>
      <c r="AY35" s="52"/>
      <c r="AZ35" s="52"/>
      <c r="BA35" s="52"/>
      <c r="BB35" s="52"/>
      <c r="BC35" s="52"/>
      <c r="BD35" s="52">
        <v>0</v>
      </c>
      <c r="BE35" s="52"/>
      <c r="BF35" s="52"/>
      <c r="BG35" s="52"/>
      <c r="BH35" s="52"/>
      <c r="BI35" s="52"/>
      <c r="BJ35" s="52"/>
      <c r="BK35" s="52"/>
      <c r="BL35" s="52"/>
      <c r="BM35" s="52">
        <v>0</v>
      </c>
      <c r="BN35" s="52"/>
      <c r="BO35" s="52"/>
      <c r="BP35" s="52"/>
      <c r="BQ35" s="52"/>
      <c r="BR35" s="52"/>
      <c r="BS35" s="52"/>
      <c r="BT35" s="52"/>
      <c r="BU35" s="52"/>
      <c r="BV35" s="52">
        <v>0</v>
      </c>
      <c r="BW35" s="52"/>
      <c r="BX35" s="52"/>
      <c r="BY35" s="52"/>
      <c r="BZ35" s="52"/>
      <c r="CA35" s="52"/>
      <c r="CB35" s="52"/>
      <c r="CC35" s="52"/>
      <c r="CD35" s="52"/>
      <c r="CE35" s="150">
        <v>0</v>
      </c>
      <c r="CF35" s="150"/>
      <c r="CG35" s="150"/>
      <c r="CH35" s="150"/>
      <c r="CI35" s="150"/>
      <c r="CJ35" s="150"/>
      <c r="CK35" s="150"/>
      <c r="CL35" s="150"/>
      <c r="CM35" s="150"/>
      <c r="CN35" s="150">
        <v>0</v>
      </c>
      <c r="CO35" s="150"/>
      <c r="CP35" s="150"/>
      <c r="CQ35" s="150"/>
      <c r="CR35" s="150"/>
      <c r="CS35" s="150"/>
      <c r="CT35" s="150"/>
      <c r="CU35" s="150"/>
      <c r="CV35" s="150"/>
      <c r="CW35" s="150"/>
      <c r="CX35" s="150">
        <v>0</v>
      </c>
      <c r="CY35" s="150"/>
      <c r="CZ35" s="150"/>
      <c r="DA35" s="150"/>
      <c r="DB35" s="150"/>
      <c r="DC35" s="150"/>
      <c r="DD35" s="150"/>
      <c r="DE35" s="150"/>
      <c r="DF35" s="150"/>
      <c r="DG35" s="150"/>
      <c r="DH35" s="150">
        <v>0</v>
      </c>
      <c r="DI35" s="150"/>
      <c r="DJ35" s="150"/>
      <c r="DK35" s="150"/>
      <c r="DL35" s="150"/>
      <c r="DM35" s="150"/>
      <c r="DN35" s="150"/>
      <c r="DO35" s="150"/>
      <c r="DP35" s="150"/>
      <c r="DQ35" s="150"/>
      <c r="DR35" s="150">
        <v>0</v>
      </c>
      <c r="DS35" s="150"/>
      <c r="DT35" s="150"/>
      <c r="DU35" s="150"/>
      <c r="DV35" s="150"/>
      <c r="DW35" s="150"/>
      <c r="DX35" s="150"/>
      <c r="DY35" s="150"/>
      <c r="DZ35" s="150"/>
      <c r="EA35" s="150"/>
      <c r="EB35" s="52">
        <v>0</v>
      </c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73" t="s">
        <v>676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42"/>
      <c r="AG36" s="36"/>
      <c r="AH36" s="36"/>
      <c r="AI36" s="36"/>
      <c r="AJ36" s="36"/>
      <c r="AK36" s="36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162" t="s">
        <v>216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42" t="s">
        <v>687</v>
      </c>
      <c r="AG37" s="36"/>
      <c r="AH37" s="36"/>
      <c r="AI37" s="36"/>
      <c r="AJ37" s="36"/>
      <c r="AK37" s="36"/>
      <c r="AL37" s="52">
        <v>0</v>
      </c>
      <c r="AM37" s="52"/>
      <c r="AN37" s="52"/>
      <c r="AO37" s="52"/>
      <c r="AP37" s="52"/>
      <c r="AQ37" s="52"/>
      <c r="AR37" s="52"/>
      <c r="AS37" s="52"/>
      <c r="AT37" s="52"/>
      <c r="AU37" s="52">
        <v>0</v>
      </c>
      <c r="AV37" s="52"/>
      <c r="AW37" s="52"/>
      <c r="AX37" s="52"/>
      <c r="AY37" s="52"/>
      <c r="AZ37" s="52"/>
      <c r="BA37" s="52"/>
      <c r="BB37" s="52"/>
      <c r="BC37" s="52"/>
      <c r="BD37" s="52">
        <v>0</v>
      </c>
      <c r="BE37" s="52"/>
      <c r="BF37" s="52"/>
      <c r="BG37" s="52"/>
      <c r="BH37" s="52"/>
      <c r="BI37" s="52"/>
      <c r="BJ37" s="52"/>
      <c r="BK37" s="52"/>
      <c r="BL37" s="52"/>
      <c r="BM37" s="52">
        <v>0</v>
      </c>
      <c r="BN37" s="52"/>
      <c r="BO37" s="52"/>
      <c r="BP37" s="52"/>
      <c r="BQ37" s="52"/>
      <c r="BR37" s="52"/>
      <c r="BS37" s="52"/>
      <c r="BT37" s="52"/>
      <c r="BU37" s="52"/>
      <c r="BV37" s="52">
        <v>0</v>
      </c>
      <c r="BW37" s="52"/>
      <c r="BX37" s="52"/>
      <c r="BY37" s="52"/>
      <c r="BZ37" s="52"/>
      <c r="CA37" s="52"/>
      <c r="CB37" s="52"/>
      <c r="CC37" s="52"/>
      <c r="CD37" s="52"/>
      <c r="CE37" s="150">
        <v>0</v>
      </c>
      <c r="CF37" s="150"/>
      <c r="CG37" s="150"/>
      <c r="CH37" s="150"/>
      <c r="CI37" s="150"/>
      <c r="CJ37" s="150"/>
      <c r="CK37" s="150"/>
      <c r="CL37" s="150"/>
      <c r="CM37" s="150"/>
      <c r="CN37" s="150">
        <v>0</v>
      </c>
      <c r="CO37" s="150"/>
      <c r="CP37" s="150"/>
      <c r="CQ37" s="150"/>
      <c r="CR37" s="150"/>
      <c r="CS37" s="150"/>
      <c r="CT37" s="150"/>
      <c r="CU37" s="150"/>
      <c r="CV37" s="150"/>
      <c r="CW37" s="150"/>
      <c r="CX37" s="150">
        <v>0</v>
      </c>
      <c r="CY37" s="150"/>
      <c r="CZ37" s="150"/>
      <c r="DA37" s="150"/>
      <c r="DB37" s="150"/>
      <c r="DC37" s="150"/>
      <c r="DD37" s="150"/>
      <c r="DE37" s="150"/>
      <c r="DF37" s="150"/>
      <c r="DG37" s="150"/>
      <c r="DH37" s="150">
        <v>0</v>
      </c>
      <c r="DI37" s="150"/>
      <c r="DJ37" s="150"/>
      <c r="DK37" s="150"/>
      <c r="DL37" s="150"/>
      <c r="DM37" s="150"/>
      <c r="DN37" s="150"/>
      <c r="DO37" s="150"/>
      <c r="DP37" s="150"/>
      <c r="DQ37" s="150"/>
      <c r="DR37" s="150">
        <v>0</v>
      </c>
      <c r="DS37" s="150"/>
      <c r="DT37" s="150"/>
      <c r="DU37" s="150"/>
      <c r="DV37" s="150"/>
      <c r="DW37" s="150"/>
      <c r="DX37" s="150"/>
      <c r="DY37" s="150"/>
      <c r="DZ37" s="150"/>
      <c r="EA37" s="150"/>
      <c r="EB37" s="52">
        <v>0</v>
      </c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163" t="s">
        <v>678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42"/>
      <c r="AG38" s="36"/>
      <c r="AH38" s="36"/>
      <c r="AI38" s="36"/>
      <c r="AJ38" s="36"/>
      <c r="AK38" s="36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163" t="s">
        <v>679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42"/>
      <c r="AG39" s="36"/>
      <c r="AH39" s="36"/>
      <c r="AI39" s="36"/>
      <c r="AJ39" s="36"/>
      <c r="AK39" s="36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164" t="s">
        <v>414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42"/>
      <c r="AG40" s="36"/>
      <c r="AH40" s="36"/>
      <c r="AI40" s="36"/>
      <c r="AJ40" s="36"/>
      <c r="AK40" s="36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1" customFormat="1" ht="12.75" spans="1:1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42"/>
      <c r="AG41" s="36"/>
      <c r="AH41" s="36"/>
      <c r="AI41" s="36"/>
      <c r="AJ41" s="36"/>
      <c r="AK41" s="36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ht="12.75" spans="1:141">
      <c r="A42" s="75" t="s">
        <v>680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42" t="s">
        <v>688</v>
      </c>
      <c r="AG42" s="36"/>
      <c r="AH42" s="36"/>
      <c r="AI42" s="36"/>
      <c r="AJ42" s="36"/>
      <c r="AK42" s="36"/>
      <c r="AL42" s="52">
        <v>0</v>
      </c>
      <c r="AM42" s="52"/>
      <c r="AN42" s="52"/>
      <c r="AO42" s="52"/>
      <c r="AP42" s="52"/>
      <c r="AQ42" s="52"/>
      <c r="AR42" s="52"/>
      <c r="AS42" s="52"/>
      <c r="AT42" s="52"/>
      <c r="AU42" s="52">
        <v>0</v>
      </c>
      <c r="AV42" s="52"/>
      <c r="AW42" s="52"/>
      <c r="AX42" s="52"/>
      <c r="AY42" s="52"/>
      <c r="AZ42" s="52"/>
      <c r="BA42" s="52"/>
      <c r="BB42" s="52"/>
      <c r="BC42" s="52"/>
      <c r="BD42" s="52">
        <v>0</v>
      </c>
      <c r="BE42" s="52"/>
      <c r="BF42" s="52"/>
      <c r="BG42" s="52"/>
      <c r="BH42" s="52"/>
      <c r="BI42" s="52"/>
      <c r="BJ42" s="52"/>
      <c r="BK42" s="52"/>
      <c r="BL42" s="52"/>
      <c r="BM42" s="52">
        <v>0</v>
      </c>
      <c r="BN42" s="52"/>
      <c r="BO42" s="52"/>
      <c r="BP42" s="52"/>
      <c r="BQ42" s="52"/>
      <c r="BR42" s="52"/>
      <c r="BS42" s="52"/>
      <c r="BT42" s="52"/>
      <c r="BU42" s="52"/>
      <c r="BV42" s="52">
        <v>0</v>
      </c>
      <c r="BW42" s="52"/>
      <c r="BX42" s="52"/>
      <c r="BY42" s="52"/>
      <c r="BZ42" s="52"/>
      <c r="CA42" s="52"/>
      <c r="CB42" s="52"/>
      <c r="CC42" s="52"/>
      <c r="CD42" s="52"/>
      <c r="CE42" s="150">
        <v>0</v>
      </c>
      <c r="CF42" s="150"/>
      <c r="CG42" s="150"/>
      <c r="CH42" s="150"/>
      <c r="CI42" s="150"/>
      <c r="CJ42" s="150"/>
      <c r="CK42" s="150"/>
      <c r="CL42" s="150"/>
      <c r="CM42" s="150"/>
      <c r="CN42" s="150">
        <v>0</v>
      </c>
      <c r="CO42" s="150"/>
      <c r="CP42" s="150"/>
      <c r="CQ42" s="150"/>
      <c r="CR42" s="150"/>
      <c r="CS42" s="150"/>
      <c r="CT42" s="150"/>
      <c r="CU42" s="150"/>
      <c r="CV42" s="150"/>
      <c r="CW42" s="150"/>
      <c r="CX42" s="150">
        <v>0</v>
      </c>
      <c r="CY42" s="150"/>
      <c r="CZ42" s="150"/>
      <c r="DA42" s="150"/>
      <c r="DB42" s="150"/>
      <c r="DC42" s="150"/>
      <c r="DD42" s="150"/>
      <c r="DE42" s="150"/>
      <c r="DF42" s="150"/>
      <c r="DG42" s="150"/>
      <c r="DH42" s="150">
        <v>0</v>
      </c>
      <c r="DI42" s="150"/>
      <c r="DJ42" s="150"/>
      <c r="DK42" s="150"/>
      <c r="DL42" s="150"/>
      <c r="DM42" s="150"/>
      <c r="DN42" s="150"/>
      <c r="DO42" s="150"/>
      <c r="DP42" s="150"/>
      <c r="DQ42" s="150"/>
      <c r="DR42" s="150">
        <v>0</v>
      </c>
      <c r="DS42" s="150"/>
      <c r="DT42" s="150"/>
      <c r="DU42" s="150"/>
      <c r="DV42" s="150"/>
      <c r="DW42" s="150"/>
      <c r="DX42" s="150"/>
      <c r="DY42" s="150"/>
      <c r="DZ42" s="150"/>
      <c r="EA42" s="150"/>
      <c r="EB42" s="52">
        <v>0</v>
      </c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ht="13.5" spans="1:141">
      <c r="A43" s="98" t="s">
        <v>106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49" t="s">
        <v>107</v>
      </c>
      <c r="AG43" s="50"/>
      <c r="AH43" s="50"/>
      <c r="AI43" s="50"/>
      <c r="AJ43" s="50"/>
      <c r="AK43" s="50"/>
      <c r="AL43" s="173">
        <f>AL6+AL16+AL25+AL34</f>
        <v>0</v>
      </c>
      <c r="AM43" s="157"/>
      <c r="AN43" s="157"/>
      <c r="AO43" s="157"/>
      <c r="AP43" s="157"/>
      <c r="AQ43" s="157"/>
      <c r="AR43" s="157"/>
      <c r="AS43" s="157"/>
      <c r="AT43" s="157"/>
      <c r="AU43" s="173">
        <f>AU34+AU25+AU16+AU6</f>
        <v>0</v>
      </c>
      <c r="AV43" s="157"/>
      <c r="AW43" s="157"/>
      <c r="AX43" s="157"/>
      <c r="AY43" s="157"/>
      <c r="AZ43" s="157"/>
      <c r="BA43" s="157"/>
      <c r="BB43" s="157"/>
      <c r="BC43" s="157"/>
      <c r="BD43" s="173">
        <f t="shared" ref="BD43" si="0">BD34+BD25+BD16+BD6</f>
        <v>2919181.03</v>
      </c>
      <c r="BE43" s="157"/>
      <c r="BF43" s="157"/>
      <c r="BG43" s="157"/>
      <c r="BH43" s="157"/>
      <c r="BI43" s="157"/>
      <c r="BJ43" s="157"/>
      <c r="BK43" s="157"/>
      <c r="BL43" s="157"/>
      <c r="BM43" s="173">
        <f t="shared" ref="BM43:CE43" si="1">BM34+BM25+BM16+BM6</f>
        <v>0</v>
      </c>
      <c r="BN43" s="157"/>
      <c r="BO43" s="157"/>
      <c r="BP43" s="157"/>
      <c r="BQ43" s="157"/>
      <c r="BR43" s="157"/>
      <c r="BS43" s="157"/>
      <c r="BT43" s="157"/>
      <c r="BU43" s="157"/>
      <c r="BV43" s="173">
        <f t="shared" si="1"/>
        <v>156750</v>
      </c>
      <c r="BW43" s="157"/>
      <c r="BX43" s="157"/>
      <c r="BY43" s="157"/>
      <c r="BZ43" s="157"/>
      <c r="CA43" s="157"/>
      <c r="CB43" s="157"/>
      <c r="CC43" s="157"/>
      <c r="CD43" s="157"/>
      <c r="CE43" s="173">
        <f t="shared" si="1"/>
        <v>0</v>
      </c>
      <c r="CF43" s="157"/>
      <c r="CG43" s="157"/>
      <c r="CH43" s="157"/>
      <c r="CI43" s="157"/>
      <c r="CJ43" s="157"/>
      <c r="CK43" s="157"/>
      <c r="CL43" s="157"/>
      <c r="CM43" s="157"/>
      <c r="CN43" s="185">
        <f>CN34+CN25+CN16+CN6</f>
        <v>0</v>
      </c>
      <c r="CO43" s="186"/>
      <c r="CP43" s="186"/>
      <c r="CQ43" s="186"/>
      <c r="CR43" s="186"/>
      <c r="CS43" s="186"/>
      <c r="CT43" s="186"/>
      <c r="CU43" s="186"/>
      <c r="CV43" s="186"/>
      <c r="CW43" s="186"/>
      <c r="CX43" s="185">
        <f t="shared" ref="CX43" si="2">CX34+CX25+CX16+CX6</f>
        <v>0</v>
      </c>
      <c r="CY43" s="186"/>
      <c r="CZ43" s="186"/>
      <c r="DA43" s="186"/>
      <c r="DB43" s="186"/>
      <c r="DC43" s="186"/>
      <c r="DD43" s="186"/>
      <c r="DE43" s="186"/>
      <c r="DF43" s="186"/>
      <c r="DG43" s="186"/>
      <c r="DH43" s="185">
        <f t="shared" ref="DH43" si="3">DH34+DH25+DH16+DH6</f>
        <v>16500</v>
      </c>
      <c r="DI43" s="186"/>
      <c r="DJ43" s="186"/>
      <c r="DK43" s="186"/>
      <c r="DL43" s="186"/>
      <c r="DM43" s="186"/>
      <c r="DN43" s="186"/>
      <c r="DO43" s="186"/>
      <c r="DP43" s="186"/>
      <c r="DQ43" s="186"/>
      <c r="DR43" s="185">
        <f t="shared" ref="DR43" si="4">DR34+DR25+DR16+DR6</f>
        <v>10244.88</v>
      </c>
      <c r="DS43" s="186"/>
      <c r="DT43" s="186"/>
      <c r="DU43" s="186"/>
      <c r="DV43" s="186"/>
      <c r="DW43" s="186"/>
      <c r="DX43" s="186"/>
      <c r="DY43" s="186"/>
      <c r="DZ43" s="186"/>
      <c r="EA43" s="186"/>
      <c r="EB43" s="185">
        <f t="shared" ref="EB43" si="5">EB34+EB25+EB16+EB6</f>
        <v>2975.38</v>
      </c>
      <c r="EC43" s="186"/>
      <c r="ED43" s="186"/>
      <c r="EE43" s="186"/>
      <c r="EF43" s="186"/>
      <c r="EG43" s="186"/>
      <c r="EH43" s="186"/>
      <c r="EI43" s="186"/>
      <c r="EJ43" s="186"/>
      <c r="EK43" s="186"/>
    </row>
  </sheetData>
  <mergeCells count="335">
    <mergeCell ref="A1:AE1"/>
    <mergeCell ref="AF1:AK1"/>
    <mergeCell ref="AL1:EK1"/>
    <mergeCell ref="A2:AE2"/>
    <mergeCell ref="AF2:AK2"/>
    <mergeCell ref="AL2:EK2"/>
    <mergeCell ref="A3:AE3"/>
    <mergeCell ref="AF3:AK3"/>
    <mergeCell ref="AL3:AT3"/>
    <mergeCell ref="AU3:BC3"/>
    <mergeCell ref="BD3:BL3"/>
    <mergeCell ref="BM3:BU3"/>
    <mergeCell ref="BV3:CD3"/>
    <mergeCell ref="CE3:CM3"/>
    <mergeCell ref="CN3:CW3"/>
    <mergeCell ref="CX3:DG3"/>
    <mergeCell ref="DH3:DQ3"/>
    <mergeCell ref="DR3:EA3"/>
    <mergeCell ref="EB3:EK3"/>
    <mergeCell ref="A4:AE4"/>
    <mergeCell ref="AF4:AK4"/>
    <mergeCell ref="AL4:AT4"/>
    <mergeCell ref="AU4:BC4"/>
    <mergeCell ref="BD4:BL4"/>
    <mergeCell ref="BM4:BU4"/>
    <mergeCell ref="BV4:CD4"/>
    <mergeCell ref="CE4:CM4"/>
    <mergeCell ref="CN4:CW4"/>
    <mergeCell ref="CX4:DG4"/>
    <mergeCell ref="DH4:DQ4"/>
    <mergeCell ref="DR4:EA4"/>
    <mergeCell ref="EB4:EK4"/>
    <mergeCell ref="A5:AE5"/>
    <mergeCell ref="AF5:AK5"/>
    <mergeCell ref="AL5:AT5"/>
    <mergeCell ref="AU5:BC5"/>
    <mergeCell ref="BD5:BL5"/>
    <mergeCell ref="BM5:BU5"/>
    <mergeCell ref="BV5:CD5"/>
    <mergeCell ref="CE5:CM5"/>
    <mergeCell ref="CN5:CW5"/>
    <mergeCell ref="CX5:DG5"/>
    <mergeCell ref="DH5:DQ5"/>
    <mergeCell ref="DR5:EA5"/>
    <mergeCell ref="EB5:EK5"/>
    <mergeCell ref="A6:AE6"/>
    <mergeCell ref="A7:AE7"/>
    <mergeCell ref="A8:AE8"/>
    <mergeCell ref="A9:AE9"/>
    <mergeCell ref="A10:AE10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BV14:CD14"/>
    <mergeCell ref="CE14:CM14"/>
    <mergeCell ref="CN14:CW14"/>
    <mergeCell ref="CX14:DG14"/>
    <mergeCell ref="DH14:DQ14"/>
    <mergeCell ref="DR14:EA14"/>
    <mergeCell ref="EB14:EK14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CN15:CW15"/>
    <mergeCell ref="CX15:DG15"/>
    <mergeCell ref="DH15:DQ15"/>
    <mergeCell ref="DR15:EA15"/>
    <mergeCell ref="EB15:EK15"/>
    <mergeCell ref="A16:AE16"/>
    <mergeCell ref="AF16:AK16"/>
    <mergeCell ref="AL16:AT16"/>
    <mergeCell ref="AU16:BC16"/>
    <mergeCell ref="BD16:BL16"/>
    <mergeCell ref="BM16:BU16"/>
    <mergeCell ref="BV16:CD16"/>
    <mergeCell ref="CE16:CM16"/>
    <mergeCell ref="CN16:CW16"/>
    <mergeCell ref="CX16:DG16"/>
    <mergeCell ref="DH16:DQ16"/>
    <mergeCell ref="DR16:EA16"/>
    <mergeCell ref="EB16:EK16"/>
    <mergeCell ref="A17:AE17"/>
    <mergeCell ref="A18:AE18"/>
    <mergeCell ref="A19:AE19"/>
    <mergeCell ref="A20:AE20"/>
    <mergeCell ref="A21:AE21"/>
    <mergeCell ref="A22:AE22"/>
    <mergeCell ref="A23:AE23"/>
    <mergeCell ref="AF23:AK23"/>
    <mergeCell ref="AL23:AT23"/>
    <mergeCell ref="AU23:BC23"/>
    <mergeCell ref="BD23:BL23"/>
    <mergeCell ref="BM23:BU23"/>
    <mergeCell ref="BV23:CD23"/>
    <mergeCell ref="CE23:CM23"/>
    <mergeCell ref="CN23:CW23"/>
    <mergeCell ref="CX23:DG23"/>
    <mergeCell ref="DH23:DQ23"/>
    <mergeCell ref="DR23:EA23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CN24:CW24"/>
    <mergeCell ref="CX24:DG24"/>
    <mergeCell ref="DH24:DQ24"/>
    <mergeCell ref="DR24:EA24"/>
    <mergeCell ref="EB24:EK24"/>
    <mergeCell ref="A25:AE25"/>
    <mergeCell ref="AF25:AK25"/>
    <mergeCell ref="AL25:AT25"/>
    <mergeCell ref="AU25:BC25"/>
    <mergeCell ref="BD25:BL25"/>
    <mergeCell ref="BM25:BU25"/>
    <mergeCell ref="BV25:CD25"/>
    <mergeCell ref="CE25:CM25"/>
    <mergeCell ref="CN25:CW25"/>
    <mergeCell ref="CX25:DG25"/>
    <mergeCell ref="DH25:DQ25"/>
    <mergeCell ref="DR25:EA25"/>
    <mergeCell ref="EB25:EK25"/>
    <mergeCell ref="A26:AE26"/>
    <mergeCell ref="A27:AE27"/>
    <mergeCell ref="A28:AE28"/>
    <mergeCell ref="A29:AE29"/>
    <mergeCell ref="A30:AE30"/>
    <mergeCell ref="A31:AE31"/>
    <mergeCell ref="A32:AE32"/>
    <mergeCell ref="AF32:AK32"/>
    <mergeCell ref="AL32:AT32"/>
    <mergeCell ref="AU32:BC32"/>
    <mergeCell ref="BD32:BL32"/>
    <mergeCell ref="BM32:BU32"/>
    <mergeCell ref="BV32:CD32"/>
    <mergeCell ref="CE32:CM32"/>
    <mergeCell ref="CN32:CW32"/>
    <mergeCell ref="CX32:DG32"/>
    <mergeCell ref="DH32:DQ32"/>
    <mergeCell ref="DR32:EA32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CN33:CW33"/>
    <mergeCell ref="CX33:DG33"/>
    <mergeCell ref="DH33:DQ33"/>
    <mergeCell ref="DR33:EA33"/>
    <mergeCell ref="EB33:EK33"/>
    <mergeCell ref="A34:AE34"/>
    <mergeCell ref="AF34:AK34"/>
    <mergeCell ref="AL34:AT34"/>
    <mergeCell ref="AU34:BC34"/>
    <mergeCell ref="BD34:BL34"/>
    <mergeCell ref="BM34:BU34"/>
    <mergeCell ref="BV34:CD34"/>
    <mergeCell ref="CE34:CM34"/>
    <mergeCell ref="CN34:CW34"/>
    <mergeCell ref="CX34:DG34"/>
    <mergeCell ref="DH34:DQ34"/>
    <mergeCell ref="DR34:EA34"/>
    <mergeCell ref="EB34:EK34"/>
    <mergeCell ref="A35:AE35"/>
    <mergeCell ref="A36:AE36"/>
    <mergeCell ref="A37:AE37"/>
    <mergeCell ref="A38:AE38"/>
    <mergeCell ref="A39:AE39"/>
    <mergeCell ref="A40:AE40"/>
    <mergeCell ref="A41:AE41"/>
    <mergeCell ref="AF41:AK41"/>
    <mergeCell ref="AL41:AT41"/>
    <mergeCell ref="AU41:BC41"/>
    <mergeCell ref="BD41:BL41"/>
    <mergeCell ref="BM41:BU41"/>
    <mergeCell ref="BV41:CD41"/>
    <mergeCell ref="CE41:CM41"/>
    <mergeCell ref="CN41:CW41"/>
    <mergeCell ref="CX41:DG41"/>
    <mergeCell ref="DH41:DQ41"/>
    <mergeCell ref="DR41:EA41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CN42:CW42"/>
    <mergeCell ref="CX42:DG42"/>
    <mergeCell ref="DH42:DQ42"/>
    <mergeCell ref="DR42:EA42"/>
    <mergeCell ref="EB42:EK42"/>
    <mergeCell ref="A43:AE43"/>
    <mergeCell ref="AF43:AK43"/>
    <mergeCell ref="AL43:AT43"/>
    <mergeCell ref="AU43:BC43"/>
    <mergeCell ref="BD43:BL43"/>
    <mergeCell ref="BM43:BU43"/>
    <mergeCell ref="BV43:CD43"/>
    <mergeCell ref="CE43:CM43"/>
    <mergeCell ref="CN43:CW43"/>
    <mergeCell ref="CX43:DG43"/>
    <mergeCell ref="DH43:DQ43"/>
    <mergeCell ref="DR43:EA43"/>
    <mergeCell ref="EB43:EK43"/>
    <mergeCell ref="CN8:CW9"/>
    <mergeCell ref="CX8:DG9"/>
    <mergeCell ref="DH8:DQ9"/>
    <mergeCell ref="DR8:EA9"/>
    <mergeCell ref="EB8:EK9"/>
    <mergeCell ref="AF6:AK7"/>
    <mergeCell ref="AL6:AT7"/>
    <mergeCell ref="AU6:BC7"/>
    <mergeCell ref="BD6:BL7"/>
    <mergeCell ref="BM6:BU7"/>
    <mergeCell ref="BV6:CD7"/>
    <mergeCell ref="CE6:CM7"/>
    <mergeCell ref="AL8:AT9"/>
    <mergeCell ref="AU8:BC9"/>
    <mergeCell ref="BD8:BL9"/>
    <mergeCell ref="BM8:BU9"/>
    <mergeCell ref="BV8:CD9"/>
    <mergeCell ref="CE8:CM9"/>
    <mergeCell ref="CN6:CW7"/>
    <mergeCell ref="CX6:DG7"/>
    <mergeCell ref="DH6:DQ7"/>
    <mergeCell ref="DR6:EA7"/>
    <mergeCell ref="EB6:EK7"/>
    <mergeCell ref="AF8:AK9"/>
    <mergeCell ref="CN10:CW13"/>
    <mergeCell ref="CX10:DG13"/>
    <mergeCell ref="DH10:DQ13"/>
    <mergeCell ref="DR10:EA13"/>
    <mergeCell ref="EB10:EK13"/>
    <mergeCell ref="AL10:AT13"/>
    <mergeCell ref="AU10:BC13"/>
    <mergeCell ref="BD10:BL13"/>
    <mergeCell ref="BM10:BU13"/>
    <mergeCell ref="BV10:CD13"/>
    <mergeCell ref="CE10:CM13"/>
    <mergeCell ref="AF10:AK13"/>
    <mergeCell ref="AF17:AK18"/>
    <mergeCell ref="AL17:AT18"/>
    <mergeCell ref="AU17:BC18"/>
    <mergeCell ref="BD17:BL18"/>
    <mergeCell ref="BM17:BU18"/>
    <mergeCell ref="BV17:CD18"/>
    <mergeCell ref="CE17:CM18"/>
    <mergeCell ref="CN19:CW22"/>
    <mergeCell ref="CX19:DG22"/>
    <mergeCell ref="DH19:DQ22"/>
    <mergeCell ref="DR19:EA22"/>
    <mergeCell ref="EB19:EK22"/>
    <mergeCell ref="CN17:CW18"/>
    <mergeCell ref="CX17:DG18"/>
    <mergeCell ref="DH17:DQ18"/>
    <mergeCell ref="DR17:EA18"/>
    <mergeCell ref="EB17:EK18"/>
    <mergeCell ref="AL19:AT22"/>
    <mergeCell ref="AU19:BC22"/>
    <mergeCell ref="BD19:BL22"/>
    <mergeCell ref="BM19:BU22"/>
    <mergeCell ref="BV19:CD22"/>
    <mergeCell ref="CE19:CM22"/>
    <mergeCell ref="AF19:AK22"/>
    <mergeCell ref="CN26:CW27"/>
    <mergeCell ref="CX26:DG27"/>
    <mergeCell ref="DH26:DQ27"/>
    <mergeCell ref="DR26:EA27"/>
    <mergeCell ref="EB26:EK27"/>
    <mergeCell ref="AF26:AK27"/>
    <mergeCell ref="AL26:AT27"/>
    <mergeCell ref="AU26:BC27"/>
    <mergeCell ref="BD26:BL27"/>
    <mergeCell ref="BM26:BU27"/>
    <mergeCell ref="BV26:CD27"/>
    <mergeCell ref="CE26:CM27"/>
    <mergeCell ref="CN28:CW31"/>
    <mergeCell ref="CX28:DG31"/>
    <mergeCell ref="DH28:DQ31"/>
    <mergeCell ref="DR28:EA31"/>
    <mergeCell ref="EB28:EK31"/>
    <mergeCell ref="AL28:AT31"/>
    <mergeCell ref="AU28:BC31"/>
    <mergeCell ref="BD28:BL31"/>
    <mergeCell ref="BM28:BU31"/>
    <mergeCell ref="BV28:CD31"/>
    <mergeCell ref="CE28:CM31"/>
    <mergeCell ref="AF28:AK31"/>
    <mergeCell ref="CN35:CW36"/>
    <mergeCell ref="CX35:DG36"/>
    <mergeCell ref="DH35:DQ36"/>
    <mergeCell ref="DR35:EA36"/>
    <mergeCell ref="EB35:EK36"/>
    <mergeCell ref="AF35:AK36"/>
    <mergeCell ref="AL35:AT36"/>
    <mergeCell ref="AU35:BC36"/>
    <mergeCell ref="BD35:BL36"/>
    <mergeCell ref="BM35:BU36"/>
    <mergeCell ref="BV35:CD36"/>
    <mergeCell ref="CE35:CM36"/>
    <mergeCell ref="CN37:CW40"/>
    <mergeCell ref="CX37:DG40"/>
    <mergeCell ref="DH37:DQ40"/>
    <mergeCell ref="DR37:EA40"/>
    <mergeCell ref="EB37:EK40"/>
    <mergeCell ref="AL37:AT40"/>
    <mergeCell ref="AU37:BC40"/>
    <mergeCell ref="BD37:BL40"/>
    <mergeCell ref="BM37:BU40"/>
    <mergeCell ref="BV37:CD40"/>
    <mergeCell ref="CE37:CM40"/>
    <mergeCell ref="AF37:AK40"/>
  </mergeCells>
  <pageMargins left="0.590551181102362" right="0.393700787401575" top="1.18110236220472" bottom="0.393700787401575" header="0.275590551181102" footer="0.275590551181102"/>
  <pageSetup paperSize="9" scale="67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8"/>
    <pageSetUpPr fitToPage="1"/>
  </sheetPr>
  <dimension ref="A1:EK60"/>
  <sheetViews>
    <sheetView topLeftCell="A13" workbookViewId="0">
      <selection activeCell="AH25" sqref="AH25:AS28"/>
    </sheetView>
  </sheetViews>
  <sheetFormatPr defaultColWidth="1.42222222222222" defaultRowHeight="15.75"/>
  <cols>
    <col min="1" max="16384" width="1.42222222222222" style="4"/>
  </cols>
  <sheetData>
    <row r="1" s="65" customFormat="1" ht="15" spans="1:141">
      <c r="A1" s="67" t="s">
        <v>718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="66" customFormat="1" ht="8.25"/>
    <row r="3" s="1" customFormat="1" ht="12.75" spans="1:141">
      <c r="A3" s="68" t="s">
        <v>158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1" t="s">
        <v>76</v>
      </c>
      <c r="AD3" s="68"/>
      <c r="AE3" s="68"/>
      <c r="AF3" s="68"/>
      <c r="AG3" s="85"/>
      <c r="AH3" s="61" t="s">
        <v>459</v>
      </c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85"/>
      <c r="AT3" s="86" t="s">
        <v>719</v>
      </c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="1" customFormat="1" ht="12.75" spans="1:14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8" t="s">
        <v>82</v>
      </c>
      <c r="AD4" s="87"/>
      <c r="AE4" s="87"/>
      <c r="AF4" s="87"/>
      <c r="AG4" s="88"/>
      <c r="AH4" s="78" t="s">
        <v>720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8"/>
      <c r="AT4" s="86" t="s">
        <v>202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</row>
    <row r="5" s="1" customFormat="1" ht="12.75" spans="1:14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8"/>
      <c r="AD5" s="87"/>
      <c r="AE5" s="87"/>
      <c r="AF5" s="87"/>
      <c r="AG5" s="88"/>
      <c r="AH5" s="78" t="s">
        <v>721</v>
      </c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8"/>
      <c r="AT5" s="86" t="s">
        <v>722</v>
      </c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61" t="s">
        <v>528</v>
      </c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85"/>
      <c r="DB5" s="69" t="s">
        <v>723</v>
      </c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1" t="s">
        <v>724</v>
      </c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85"/>
      <c r="DZ5" s="69" t="s">
        <v>725</v>
      </c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</row>
    <row r="6" s="1" customFormat="1" ht="12.75" spans="1:14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78"/>
      <c r="AD6" s="87"/>
      <c r="AE6" s="87"/>
      <c r="AF6" s="87"/>
      <c r="AG6" s="88"/>
      <c r="AH6" s="78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8"/>
      <c r="AT6" s="69" t="s">
        <v>614</v>
      </c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1" t="s">
        <v>570</v>
      </c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85"/>
      <c r="BR6" s="61" t="s">
        <v>570</v>
      </c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85"/>
      <c r="CD6" s="61" t="s">
        <v>570</v>
      </c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85"/>
      <c r="CP6" s="78" t="s">
        <v>726</v>
      </c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8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78" t="s">
        <v>727</v>
      </c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8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</row>
    <row r="7" s="1" customFormat="1" ht="12.75" spans="1:14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8"/>
      <c r="AD7" s="87"/>
      <c r="AE7" s="87"/>
      <c r="AF7" s="87"/>
      <c r="AG7" s="88"/>
      <c r="AH7" s="78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8"/>
      <c r="AT7" s="69" t="s">
        <v>728</v>
      </c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78" t="s">
        <v>729</v>
      </c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8"/>
      <c r="BR7" s="78" t="s">
        <v>730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8"/>
      <c r="CD7" s="78" t="s">
        <v>731</v>
      </c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8"/>
      <c r="CP7" s="78" t="s">
        <v>732</v>
      </c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8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78" t="s">
        <v>733</v>
      </c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8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</row>
    <row r="8" s="1" customFormat="1" ht="12.75" spans="1:14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78"/>
      <c r="AD8" s="87"/>
      <c r="AE8" s="87"/>
      <c r="AF8" s="87"/>
      <c r="AG8" s="88"/>
      <c r="AH8" s="78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8"/>
      <c r="AT8" s="69" t="s">
        <v>734</v>
      </c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8" t="s">
        <v>735</v>
      </c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8"/>
      <c r="BR8" s="78" t="s">
        <v>736</v>
      </c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8"/>
      <c r="CD8" s="78" t="s">
        <v>736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8"/>
      <c r="CP8" s="78" t="s">
        <v>737</v>
      </c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8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78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8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</row>
    <row r="9" s="1" customFormat="1" ht="12.75" spans="1:14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78"/>
      <c r="AD9" s="87"/>
      <c r="AE9" s="87"/>
      <c r="AF9" s="87"/>
      <c r="AG9" s="88"/>
      <c r="AH9" s="78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8"/>
      <c r="AT9" s="69" t="s">
        <v>738</v>
      </c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8" t="s">
        <v>732</v>
      </c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8"/>
      <c r="BR9" s="78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8"/>
      <c r="CD9" s="78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8"/>
      <c r="CP9" s="78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8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78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8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</row>
    <row r="10" s="1" customFormat="1" ht="12.75" spans="1:14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9"/>
      <c r="AD10" s="70"/>
      <c r="AE10" s="70"/>
      <c r="AF10" s="70"/>
      <c r="AG10" s="89"/>
      <c r="AH10" s="79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89"/>
      <c r="AT10" s="70" t="s">
        <v>739</v>
      </c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9" t="s">
        <v>737</v>
      </c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89"/>
      <c r="BR10" s="79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89"/>
      <c r="CD10" s="79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89"/>
      <c r="CP10" s="79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89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9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89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</row>
    <row r="11" s="1" customFormat="1" ht="13.5" spans="1:141">
      <c r="A11" s="9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3">
        <v>2</v>
      </c>
      <c r="AD11" s="23"/>
      <c r="AE11" s="23"/>
      <c r="AF11" s="23"/>
      <c r="AG11" s="23"/>
      <c r="AH11" s="23">
        <v>3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>
        <v>4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>
        <v>5</v>
      </c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>
        <v>6</v>
      </c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>
        <v>7</v>
      </c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>
        <v>8</v>
      </c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>
        <v>9</v>
      </c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>
        <v>10</v>
      </c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>
        <v>11</v>
      </c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61"/>
    </row>
    <row r="12" s="6" customFormat="1" ht="12.75" spans="1:141">
      <c r="A12" s="161" t="s">
        <v>674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80" t="s">
        <v>97</v>
      </c>
      <c r="AD12" s="90"/>
      <c r="AE12" s="90"/>
      <c r="AF12" s="90"/>
      <c r="AG12" s="90"/>
      <c r="AH12" s="165">
        <v>0</v>
      </c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>
        <v>0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>
        <v>0</v>
      </c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>
        <v>0</v>
      </c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>
        <v>0</v>
      </c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>
        <v>0</v>
      </c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>
        <v>0</v>
      </c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>
        <v>0</v>
      </c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>
        <v>0</v>
      </c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79"/>
    </row>
    <row r="13" s="6" customFormat="1" ht="12.75" spans="1:141">
      <c r="A13" s="77" t="s">
        <v>675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81"/>
      <c r="AD13" s="93"/>
      <c r="AE13" s="93"/>
      <c r="AF13" s="93"/>
      <c r="AG13" s="93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80"/>
    </row>
    <row r="14" s="1" customFormat="1" ht="12.75" spans="1:141">
      <c r="A14" s="12" t="s">
        <v>202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2" t="s">
        <v>345</v>
      </c>
      <c r="AD14" s="36"/>
      <c r="AE14" s="36"/>
      <c r="AF14" s="36"/>
      <c r="AG14" s="36"/>
      <c r="AH14" s="52">
        <v>0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>
        <v>0</v>
      </c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>
        <v>0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>
        <v>0</v>
      </c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>
        <v>0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>
        <v>0</v>
      </c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>
        <v>0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>
        <v>0</v>
      </c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>
        <v>0</v>
      </c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96"/>
    </row>
    <row r="15" s="1" customFormat="1" ht="12.75" spans="1:141">
      <c r="A15" s="73" t="s">
        <v>676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42"/>
      <c r="AD15" s="36"/>
      <c r="AE15" s="36"/>
      <c r="AF15" s="36"/>
      <c r="AG15" s="36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96"/>
    </row>
    <row r="16" s="1" customFormat="1" ht="12.75" spans="1:141">
      <c r="A16" s="162" t="s">
        <v>216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42" t="s">
        <v>677</v>
      </c>
      <c r="AD16" s="36"/>
      <c r="AE16" s="36"/>
      <c r="AF16" s="36"/>
      <c r="AG16" s="36"/>
      <c r="AH16" s="52">
        <v>0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>
        <v>0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>
        <v>0</v>
      </c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>
        <v>0</v>
      </c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>
        <v>0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>
        <v>0</v>
      </c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>
        <v>0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>
        <v>0</v>
      </c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>
        <v>0</v>
      </c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96"/>
    </row>
    <row r="17" s="1" customFormat="1" ht="12.75" spans="1:141">
      <c r="A17" s="163" t="s">
        <v>740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42"/>
      <c r="AD17" s="36"/>
      <c r="AE17" s="36"/>
      <c r="AF17" s="36"/>
      <c r="AG17" s="36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96"/>
    </row>
    <row r="18" s="1" customFormat="1" ht="12.75" spans="1:141">
      <c r="A18" s="163" t="s">
        <v>741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42"/>
      <c r="AD18" s="36"/>
      <c r="AE18" s="36"/>
      <c r="AF18" s="36"/>
      <c r="AG18" s="36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96"/>
    </row>
    <row r="19" s="1" customFormat="1" ht="12.75" spans="1:141">
      <c r="A19" s="164" t="s">
        <v>742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42"/>
      <c r="AD19" s="36"/>
      <c r="AE19" s="36"/>
      <c r="AF19" s="36"/>
      <c r="AG19" s="36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96"/>
    </row>
    <row r="20" s="1" customFormat="1" ht="12.75" spans="1:14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42"/>
      <c r="AD20" s="36"/>
      <c r="AE20" s="36"/>
      <c r="AF20" s="36"/>
      <c r="AG20" s="36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96"/>
    </row>
    <row r="21" s="1" customFormat="1" ht="12.75" spans="1:141">
      <c r="A21" s="75" t="s">
        <v>680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42" t="s">
        <v>681</v>
      </c>
      <c r="AD21" s="36"/>
      <c r="AE21" s="36"/>
      <c r="AF21" s="36"/>
      <c r="AG21" s="36"/>
      <c r="AH21" s="52">
        <v>0</v>
      </c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>
        <v>0</v>
      </c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>
        <v>0</v>
      </c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>
        <v>0</v>
      </c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>
        <v>0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>
        <v>0</v>
      </c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>
        <v>0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>
        <v>0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>
        <v>0</v>
      </c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96"/>
    </row>
    <row r="22" s="6" customFormat="1" ht="15" customHeight="1" spans="1:141">
      <c r="A22" s="71" t="s">
        <v>682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81" t="s">
        <v>102</v>
      </c>
      <c r="AD22" s="93"/>
      <c r="AE22" s="93"/>
      <c r="AF22" s="93"/>
      <c r="AG22" s="93"/>
      <c r="AH22" s="167">
        <f>AT22+BF22+BR22+CD22+CP22+DB22+DN22+DZ22</f>
        <v>453701.13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74">
        <f>AT23</f>
        <v>52140</v>
      </c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>
        <f>BF23</f>
        <v>10558</v>
      </c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7">
        <v>0</v>
      </c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>
        <v>0</v>
      </c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>
        <v>0</v>
      </c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>
        <v>0</v>
      </c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4">
        <f>DN23</f>
        <v>181703.13</v>
      </c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8">
        <f>DZ23</f>
        <v>209300</v>
      </c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81"/>
    </row>
    <row r="23" s="1" customFormat="1" ht="12.75" spans="1:141">
      <c r="A23" s="12" t="s">
        <v>202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2" t="s">
        <v>348</v>
      </c>
      <c r="AD23" s="36"/>
      <c r="AE23" s="36"/>
      <c r="AF23" s="36"/>
      <c r="AG23" s="36"/>
      <c r="AH23" s="168">
        <f t="shared" ref="AH23" si="0">AT23+BF23+BR23+CD23+CP23+DB23+DN23+DZ23</f>
        <v>453701.13</v>
      </c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75"/>
      <c r="AT23" s="92">
        <v>52140</v>
      </c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>
        <v>10558</v>
      </c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150">
        <v>0</v>
      </c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>
        <v>0</v>
      </c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>
        <v>0</v>
      </c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92">
        <v>181703.13</v>
      </c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172">
        <v>209300</v>
      </c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82"/>
    </row>
    <row r="24" s="1" customFormat="1" ht="12.75" spans="1:141">
      <c r="A24" s="73" t="s">
        <v>676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42"/>
      <c r="AD24" s="36"/>
      <c r="AE24" s="36"/>
      <c r="AF24" s="36"/>
      <c r="AG24" s="36"/>
      <c r="AH24" s="170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6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82"/>
    </row>
    <row r="25" s="1" customFormat="1" ht="12.75" spans="1:141">
      <c r="A25" s="162" t="s">
        <v>216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42" t="s">
        <v>683</v>
      </c>
      <c r="AD25" s="36"/>
      <c r="AE25" s="36"/>
      <c r="AF25" s="36"/>
      <c r="AG25" s="36"/>
      <c r="AH25" s="172">
        <v>453701.13</v>
      </c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>
        <v>52140</v>
      </c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>
        <v>10558</v>
      </c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52">
        <v>0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>
        <v>0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>
        <v>0</v>
      </c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>
        <v>0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172">
        <v>187703.13</v>
      </c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>
        <v>209300</v>
      </c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82"/>
    </row>
    <row r="26" s="1" customFormat="1" ht="12.75" spans="1:141">
      <c r="A26" s="163" t="s">
        <v>740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42"/>
      <c r="AD26" s="36"/>
      <c r="AE26" s="36"/>
      <c r="AF26" s="36"/>
      <c r="AG26" s="36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82"/>
    </row>
    <row r="27" s="1" customFormat="1" ht="12.75" spans="1:141">
      <c r="A27" s="163" t="s">
        <v>741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42"/>
      <c r="AD27" s="36"/>
      <c r="AE27" s="36"/>
      <c r="AF27" s="36"/>
      <c r="AG27" s="36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82"/>
    </row>
    <row r="28" s="1" customFormat="1" ht="12.75" spans="1:141">
      <c r="A28" s="164" t="s">
        <v>742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42"/>
      <c r="AD28" s="36"/>
      <c r="AE28" s="36"/>
      <c r="AF28" s="36"/>
      <c r="AG28" s="36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82"/>
    </row>
    <row r="29" s="1" customFormat="1" ht="12.75" spans="1:14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42"/>
      <c r="AD29" s="36"/>
      <c r="AE29" s="36"/>
      <c r="AF29" s="36"/>
      <c r="AG29" s="36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75" t="s">
        <v>680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42" t="s">
        <v>351</v>
      </c>
      <c r="AD30" s="36"/>
      <c r="AE30" s="36"/>
      <c r="AF30" s="36"/>
      <c r="AG30" s="36"/>
      <c r="AH30" s="52">
        <v>0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>
        <v>0</v>
      </c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>
        <v>0</v>
      </c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>
        <v>0</v>
      </c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>
        <v>0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>
        <v>0</v>
      </c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>
        <v>0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>
        <v>0</v>
      </c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>
        <v>0</v>
      </c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6" customFormat="1" ht="15" customHeight="1" spans="1:141">
      <c r="A31" s="71" t="s">
        <v>716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81" t="s">
        <v>201</v>
      </c>
      <c r="AD31" s="93"/>
      <c r="AE31" s="93"/>
      <c r="AF31" s="93"/>
      <c r="AG31" s="93"/>
      <c r="AH31" s="166">
        <v>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>
        <v>0</v>
      </c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>
        <v>0</v>
      </c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>
        <v>0</v>
      </c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>
        <v>0</v>
      </c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>
        <v>0</v>
      </c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>
        <v>0</v>
      </c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>
        <v>0</v>
      </c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>
        <v>0</v>
      </c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80"/>
    </row>
    <row r="32" s="1" customFormat="1" ht="12.75" spans="1:141">
      <c r="A32" s="12" t="s">
        <v>202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2" t="s">
        <v>203</v>
      </c>
      <c r="AD32" s="36"/>
      <c r="AE32" s="36"/>
      <c r="AF32" s="36"/>
      <c r="AG32" s="36"/>
      <c r="AH32" s="52">
        <v>0</v>
      </c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>
        <v>0</v>
      </c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>
        <v>0</v>
      </c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>
        <v>0</v>
      </c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0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>
        <v>0</v>
      </c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>
        <v>0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>
        <v>0</v>
      </c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>
        <v>0</v>
      </c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2.75" spans="1:141">
      <c r="A33" s="73" t="s">
        <v>676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42"/>
      <c r="AD33" s="36"/>
      <c r="AE33" s="36"/>
      <c r="AF33" s="36"/>
      <c r="AG33" s="36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2.75" spans="1:141">
      <c r="A34" s="162" t="s">
        <v>216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42" t="s">
        <v>685</v>
      </c>
      <c r="AD34" s="36"/>
      <c r="AE34" s="36"/>
      <c r="AF34" s="36"/>
      <c r="AG34" s="36"/>
      <c r="AH34" s="52">
        <v>0</v>
      </c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>
        <v>0</v>
      </c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>
        <v>0</v>
      </c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>
        <v>0</v>
      </c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>
        <v>0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>
        <v>0</v>
      </c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>
        <v>0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>
        <v>0</v>
      </c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>
        <v>0</v>
      </c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96"/>
    </row>
    <row r="35" s="1" customFormat="1" ht="12.75" spans="1:141">
      <c r="A35" s="163" t="s">
        <v>740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42"/>
      <c r="AD35" s="36"/>
      <c r="AE35" s="36"/>
      <c r="AF35" s="36"/>
      <c r="AG35" s="36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163" t="s">
        <v>741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42"/>
      <c r="AD36" s="36"/>
      <c r="AE36" s="36"/>
      <c r="AF36" s="36"/>
      <c r="AG36" s="36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164" t="s">
        <v>742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42"/>
      <c r="AD37" s="36"/>
      <c r="AE37" s="36"/>
      <c r="AF37" s="36"/>
      <c r="AG37" s="36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42"/>
      <c r="AD38" s="36"/>
      <c r="AE38" s="36"/>
      <c r="AF38" s="36"/>
      <c r="AG38" s="36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75" t="s">
        <v>680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42" t="s">
        <v>207</v>
      </c>
      <c r="AD39" s="36"/>
      <c r="AE39" s="36"/>
      <c r="AF39" s="36"/>
      <c r="AG39" s="36"/>
      <c r="AH39" s="52">
        <v>0</v>
      </c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>
        <v>0</v>
      </c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>
        <v>0</v>
      </c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>
        <v>0</v>
      </c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>
        <v>0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>
        <v>0</v>
      </c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>
        <v>0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>
        <v>0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>
        <v>0</v>
      </c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6" customFormat="1" ht="15" customHeight="1" spans="1:141">
      <c r="A40" s="71" t="s">
        <v>717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81" t="s">
        <v>229</v>
      </c>
      <c r="AD40" s="93"/>
      <c r="AE40" s="93"/>
      <c r="AF40" s="93"/>
      <c r="AG40" s="93"/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>
        <v>0</v>
      </c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>
        <v>0</v>
      </c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>
        <v>0</v>
      </c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>
        <v>0</v>
      </c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>
        <v>0</v>
      </c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>
        <v>0</v>
      </c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>
        <v>0</v>
      </c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>
        <v>0</v>
      </c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80"/>
    </row>
    <row r="41" s="1" customFormat="1" ht="12.75" spans="1:141">
      <c r="A41" s="12" t="s">
        <v>202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42" t="s">
        <v>230</v>
      </c>
      <c r="AD41" s="36"/>
      <c r="AE41" s="36"/>
      <c r="AF41" s="36"/>
      <c r="AG41" s="36"/>
      <c r="AH41" s="52">
        <v>0</v>
      </c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>
        <v>0</v>
      </c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>
        <v>0</v>
      </c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>
        <v>0</v>
      </c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0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>
        <v>0</v>
      </c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>
        <v>0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>
        <v>0</v>
      </c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>
        <v>0</v>
      </c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ht="12.75" spans="1:141">
      <c r="A42" s="73" t="s">
        <v>676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42"/>
      <c r="AD42" s="36"/>
      <c r="AE42" s="36"/>
      <c r="AF42" s="36"/>
      <c r="AG42" s="36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ht="12.75" spans="1:141">
      <c r="A43" s="162" t="s">
        <v>216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42" t="s">
        <v>687</v>
      </c>
      <c r="AD43" s="36"/>
      <c r="AE43" s="36"/>
      <c r="AF43" s="36"/>
      <c r="AG43" s="36"/>
      <c r="AH43" s="52">
        <v>0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>
        <v>0</v>
      </c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>
        <v>0</v>
      </c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>
        <v>0</v>
      </c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>
        <v>0</v>
      </c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>
        <v>0</v>
      </c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>
        <v>0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>
        <v>0</v>
      </c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>
        <v>0</v>
      </c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96"/>
    </row>
    <row r="44" s="1" customFormat="1" ht="12.75" spans="1:141">
      <c r="A44" s="163" t="s">
        <v>740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42"/>
      <c r="AD44" s="36"/>
      <c r="AE44" s="36"/>
      <c r="AF44" s="36"/>
      <c r="AG44" s="36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96"/>
    </row>
    <row r="45" s="1" customFormat="1" ht="12.75" spans="1:141">
      <c r="A45" s="163" t="s">
        <v>741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42"/>
      <c r="AD45" s="36"/>
      <c r="AE45" s="36"/>
      <c r="AF45" s="36"/>
      <c r="AG45" s="36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96"/>
    </row>
    <row r="46" s="1" customFormat="1" ht="12.75" spans="1:141">
      <c r="A46" s="164" t="s">
        <v>742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42"/>
      <c r="AD46" s="36"/>
      <c r="AE46" s="36"/>
      <c r="AF46" s="36"/>
      <c r="AG46" s="36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96"/>
    </row>
    <row r="47" s="1" customFormat="1" ht="12.75" spans="1:14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42"/>
      <c r="AD47" s="36"/>
      <c r="AE47" s="36"/>
      <c r="AF47" s="36"/>
      <c r="AG47" s="36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96"/>
    </row>
    <row r="48" s="1" customFormat="1" ht="12.75" spans="1:141">
      <c r="A48" s="75" t="s">
        <v>680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42" t="s">
        <v>688</v>
      </c>
      <c r="AD48" s="36"/>
      <c r="AE48" s="36"/>
      <c r="AF48" s="36"/>
      <c r="AG48" s="36"/>
      <c r="AH48" s="52">
        <v>0</v>
      </c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>
        <v>0</v>
      </c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>
        <v>0</v>
      </c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>
        <v>0</v>
      </c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>
        <v>0</v>
      </c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>
        <v>0</v>
      </c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>
        <v>0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>
        <v>0</v>
      </c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>
        <v>0</v>
      </c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96"/>
    </row>
    <row r="49" s="1" customFormat="1" ht="15" customHeight="1" spans="1:141">
      <c r="A49" s="98" t="s">
        <v>106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49" t="s">
        <v>107</v>
      </c>
      <c r="AD49" s="50"/>
      <c r="AE49" s="50"/>
      <c r="AF49" s="50"/>
      <c r="AG49" s="50"/>
      <c r="AH49" s="173">
        <f>AH12+AH22+AH31+AH40</f>
        <v>453701.13</v>
      </c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73">
        <f>AT22</f>
        <v>52140</v>
      </c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73">
        <f>BF22</f>
        <v>10558</v>
      </c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>
        <v>0</v>
      </c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>
        <v>0</v>
      </c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>
        <v>0</v>
      </c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>
        <v>0</v>
      </c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73">
        <f>DN22</f>
        <v>181703.13</v>
      </c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73">
        <f>DZ22</f>
        <v>209300</v>
      </c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</row>
    <row r="52" s="1" customFormat="1" ht="12.75" spans="1:1">
      <c r="A52" s="7" t="s">
        <v>51</v>
      </c>
    </row>
    <row r="53" s="1" customFormat="1" ht="12.75" spans="1:1">
      <c r="A53" s="7" t="s">
        <v>52</v>
      </c>
    </row>
    <row r="54" s="1" customFormat="1" ht="12.75" spans="1:128">
      <c r="A54" s="7" t="s">
        <v>53</v>
      </c>
      <c r="W54" s="17" t="str">
        <f>Лист1!O46</f>
        <v>Директор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Q54" s="17" t="str">
        <f>Лист1!BB46</f>
        <v>Панина. О.М.</v>
      </c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</row>
    <row r="55" s="2" customFormat="1" ht="10.5" spans="23:95">
      <c r="W55" s="2" t="s">
        <v>56</v>
      </c>
      <c r="BG55" s="2" t="s">
        <v>120</v>
      </c>
      <c r="CQ55" s="2" t="s">
        <v>57</v>
      </c>
    </row>
    <row r="56" s="2" customFormat="1" ht="3" customHeight="1"/>
    <row r="57" s="1" customFormat="1" ht="12.75" spans="1:128">
      <c r="A57" s="7" t="s">
        <v>58</v>
      </c>
      <c r="W57" s="17" t="str">
        <f>Лист1!O49</f>
        <v>Главный бухгалтер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G57" s="16" t="str">
        <f>Лист2!BG52</f>
        <v>Коношенко А.В.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Q57" s="37" t="str">
        <f>Лист1!BB49</f>
        <v>8 (34668) 40-764</v>
      </c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</row>
    <row r="58" s="2" customFormat="1" ht="10.5" spans="23:95">
      <c r="W58" s="2" t="s">
        <v>56</v>
      </c>
      <c r="BG58" s="2" t="s">
        <v>122</v>
      </c>
      <c r="CQ58" s="2" t="s">
        <v>61</v>
      </c>
    </row>
    <row r="59" s="2" customFormat="1" ht="3" customHeight="1"/>
    <row r="60" s="1" customFormat="1" ht="12.75" spans="1:24">
      <c r="A60" s="15" t="s">
        <v>62</v>
      </c>
      <c r="B60" s="16" t="s">
        <v>63</v>
      </c>
      <c r="C60" s="16"/>
      <c r="D60" s="16"/>
      <c r="E60" s="7" t="s">
        <v>64</v>
      </c>
      <c r="G60" s="17" t="s">
        <v>12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>
        <v>20</v>
      </c>
      <c r="S60" s="15"/>
      <c r="T60" s="15"/>
      <c r="U60" s="26" t="s">
        <v>13</v>
      </c>
      <c r="V60" s="26"/>
      <c r="W60" s="26"/>
      <c r="X60" s="7" t="s">
        <v>14</v>
      </c>
    </row>
  </sheetData>
  <mergeCells count="347">
    <mergeCell ref="A1:EK1"/>
    <mergeCell ref="A3:AB3"/>
    <mergeCell ref="AC3:AG3"/>
    <mergeCell ref="AH3:AS3"/>
    <mergeCell ref="AT3:EK3"/>
    <mergeCell ref="A4:AB4"/>
    <mergeCell ref="AC4:AG4"/>
    <mergeCell ref="AH4:AS4"/>
    <mergeCell ref="AT4:EK4"/>
    <mergeCell ref="A5:AB5"/>
    <mergeCell ref="AC5:AG5"/>
    <mergeCell ref="AH5:AS5"/>
    <mergeCell ref="AT5:CO5"/>
    <mergeCell ref="CP5:DA5"/>
    <mergeCell ref="DB5:DM5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DB6:DM6"/>
    <mergeCell ref="DN6:DY6"/>
    <mergeCell ref="DZ6:EK6"/>
    <mergeCell ref="A7:AB7"/>
    <mergeCell ref="AC7:AG7"/>
    <mergeCell ref="AH7:AS7"/>
    <mergeCell ref="AT7:BE7"/>
    <mergeCell ref="BF7:BQ7"/>
    <mergeCell ref="BR7:CC7"/>
    <mergeCell ref="CD7:CO7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CD8:CO8"/>
    <mergeCell ref="CP8:DA8"/>
    <mergeCell ref="DB8:DM8"/>
    <mergeCell ref="DN8:DY8"/>
    <mergeCell ref="DZ8:EK8"/>
    <mergeCell ref="A9:AB9"/>
    <mergeCell ref="AC9:AG9"/>
    <mergeCell ref="AH9:AS9"/>
    <mergeCell ref="AT9:BE9"/>
    <mergeCell ref="BF9:BQ9"/>
    <mergeCell ref="BR9:CC9"/>
    <mergeCell ref="CD9:CO9"/>
    <mergeCell ref="CP9:DA9"/>
    <mergeCell ref="DB9:DM9"/>
    <mergeCell ref="DN9:DY9"/>
    <mergeCell ref="DZ9:EK9"/>
    <mergeCell ref="A10:AB10"/>
    <mergeCell ref="AC10:AG10"/>
    <mergeCell ref="AH10:AS10"/>
    <mergeCell ref="AT10:BE10"/>
    <mergeCell ref="BF10:BQ10"/>
    <mergeCell ref="BR10:CC10"/>
    <mergeCell ref="CD10:CO10"/>
    <mergeCell ref="CP10:DA10"/>
    <mergeCell ref="DB10:DM10"/>
    <mergeCell ref="DN10:DY10"/>
    <mergeCell ref="DZ10:EK10"/>
    <mergeCell ref="A11:AB11"/>
    <mergeCell ref="AC11:AG11"/>
    <mergeCell ref="AH11:AS11"/>
    <mergeCell ref="AT11:BE11"/>
    <mergeCell ref="BF11:BQ11"/>
    <mergeCell ref="BR11:CC11"/>
    <mergeCell ref="CD11:CO11"/>
    <mergeCell ref="CP11:DA11"/>
    <mergeCell ref="DB11:DM11"/>
    <mergeCell ref="DN11:DY11"/>
    <mergeCell ref="DZ11:EK11"/>
    <mergeCell ref="A12:AB12"/>
    <mergeCell ref="A13:AB13"/>
    <mergeCell ref="A14:AB14"/>
    <mergeCell ref="A15:AB15"/>
    <mergeCell ref="A16:AB16"/>
    <mergeCell ref="A17:AB17"/>
    <mergeCell ref="A18:AB18"/>
    <mergeCell ref="A19:AB19"/>
    <mergeCell ref="A20:AB20"/>
    <mergeCell ref="AC20:AG20"/>
    <mergeCell ref="AH20:AS20"/>
    <mergeCell ref="AT20:BE20"/>
    <mergeCell ref="BF20:BQ20"/>
    <mergeCell ref="BR20:CC20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BR21:CC21"/>
    <mergeCell ref="CD21:CO21"/>
    <mergeCell ref="CP21:DA21"/>
    <mergeCell ref="DB21:DM21"/>
    <mergeCell ref="DN21:DY21"/>
    <mergeCell ref="DZ21:EK21"/>
    <mergeCell ref="A22:AB22"/>
    <mergeCell ref="AC22:AG22"/>
    <mergeCell ref="AH22:AS22"/>
    <mergeCell ref="AT22:BE22"/>
    <mergeCell ref="BF22:BQ22"/>
    <mergeCell ref="BR22:CC22"/>
    <mergeCell ref="CD22:CO22"/>
    <mergeCell ref="CP22:DA22"/>
    <mergeCell ref="DB22:DM22"/>
    <mergeCell ref="DN22:DY22"/>
    <mergeCell ref="DZ22:EK22"/>
    <mergeCell ref="A23:AB23"/>
    <mergeCell ref="A24:AB24"/>
    <mergeCell ref="A25:AB25"/>
    <mergeCell ref="A26:AB26"/>
    <mergeCell ref="A27:AB27"/>
    <mergeCell ref="A28:AB28"/>
    <mergeCell ref="A29:AB29"/>
    <mergeCell ref="AC29:AG29"/>
    <mergeCell ref="AH29:AS29"/>
    <mergeCell ref="AT29:BE29"/>
    <mergeCell ref="BF29:BQ29"/>
    <mergeCell ref="BR29:CC29"/>
    <mergeCell ref="CD29:CO29"/>
    <mergeCell ref="CP29:DA29"/>
    <mergeCell ref="DB29:DM29"/>
    <mergeCell ref="DN29:DY29"/>
    <mergeCell ref="DZ29:EK29"/>
    <mergeCell ref="A30:AB30"/>
    <mergeCell ref="AC30:AG30"/>
    <mergeCell ref="AH30:AS30"/>
    <mergeCell ref="AT30:BE30"/>
    <mergeCell ref="BF30:BQ30"/>
    <mergeCell ref="BR30:CC30"/>
    <mergeCell ref="CD30:CO30"/>
    <mergeCell ref="CP30:DA30"/>
    <mergeCell ref="DB30:DM30"/>
    <mergeCell ref="DN30:DY30"/>
    <mergeCell ref="DZ30:EK30"/>
    <mergeCell ref="A31:AB31"/>
    <mergeCell ref="AC31:AG31"/>
    <mergeCell ref="AH31:AS31"/>
    <mergeCell ref="AT31:BE31"/>
    <mergeCell ref="BF31:BQ31"/>
    <mergeCell ref="BR31:CC31"/>
    <mergeCell ref="CD31:CO31"/>
    <mergeCell ref="CP31:DA31"/>
    <mergeCell ref="DB31:DM31"/>
    <mergeCell ref="DN31:DY31"/>
    <mergeCell ref="DZ31:EK31"/>
    <mergeCell ref="A32:AB32"/>
    <mergeCell ref="A33:AB33"/>
    <mergeCell ref="A34:AB34"/>
    <mergeCell ref="A35:AB35"/>
    <mergeCell ref="A36:AB36"/>
    <mergeCell ref="A37:AB37"/>
    <mergeCell ref="A38:AB38"/>
    <mergeCell ref="AC38:AG38"/>
    <mergeCell ref="AH38:AS38"/>
    <mergeCell ref="AT38:BE38"/>
    <mergeCell ref="BF38:BQ38"/>
    <mergeCell ref="BR38:CC38"/>
    <mergeCell ref="CD38:CO38"/>
    <mergeCell ref="CP38:DA38"/>
    <mergeCell ref="DB38:DM38"/>
    <mergeCell ref="DN38:DY38"/>
    <mergeCell ref="DZ38:EK38"/>
    <mergeCell ref="A39:AB39"/>
    <mergeCell ref="AC39:AG39"/>
    <mergeCell ref="AH39:AS39"/>
    <mergeCell ref="AT39:BE39"/>
    <mergeCell ref="BF39:BQ39"/>
    <mergeCell ref="BR39:CC39"/>
    <mergeCell ref="CD39:CO39"/>
    <mergeCell ref="CP39:DA39"/>
    <mergeCell ref="DB39:DM39"/>
    <mergeCell ref="DN39:DY39"/>
    <mergeCell ref="DZ39:EK39"/>
    <mergeCell ref="A40:AB40"/>
    <mergeCell ref="AC40:AG40"/>
    <mergeCell ref="AH40:AS40"/>
    <mergeCell ref="AT40:BE40"/>
    <mergeCell ref="BF40:BQ40"/>
    <mergeCell ref="BR40:CC40"/>
    <mergeCell ref="CD40:CO40"/>
    <mergeCell ref="CP40:DA40"/>
    <mergeCell ref="DB40:DM40"/>
    <mergeCell ref="DN40:DY40"/>
    <mergeCell ref="DZ40:EK40"/>
    <mergeCell ref="A41:AB41"/>
    <mergeCell ref="A42:AB42"/>
    <mergeCell ref="A43:AB43"/>
    <mergeCell ref="A44:AB44"/>
    <mergeCell ref="A45:AB45"/>
    <mergeCell ref="A46:AB46"/>
    <mergeCell ref="A47:AB47"/>
    <mergeCell ref="AC47:AG47"/>
    <mergeCell ref="AH47:AS47"/>
    <mergeCell ref="AT47:BE47"/>
    <mergeCell ref="BF47:BQ47"/>
    <mergeCell ref="BR47:CC47"/>
    <mergeCell ref="CD47:CO47"/>
    <mergeCell ref="CP47:DA47"/>
    <mergeCell ref="DB47:DM47"/>
    <mergeCell ref="DN47:DY47"/>
    <mergeCell ref="DZ47:EK47"/>
    <mergeCell ref="A48:AB48"/>
    <mergeCell ref="AC48:AG48"/>
    <mergeCell ref="AH48:AS48"/>
    <mergeCell ref="AT48:BE48"/>
    <mergeCell ref="BF48:BQ48"/>
    <mergeCell ref="BR48:CC48"/>
    <mergeCell ref="CD48:CO48"/>
    <mergeCell ref="CP48:DA48"/>
    <mergeCell ref="DB48:DM48"/>
    <mergeCell ref="DN48:DY48"/>
    <mergeCell ref="DZ48:EK48"/>
    <mergeCell ref="A49:AB49"/>
    <mergeCell ref="AC49:AG49"/>
    <mergeCell ref="AH49:AS49"/>
    <mergeCell ref="AT49:BE49"/>
    <mergeCell ref="BF49:BQ49"/>
    <mergeCell ref="BR49:CC49"/>
    <mergeCell ref="CD49:CO49"/>
    <mergeCell ref="CP49:DA49"/>
    <mergeCell ref="DB49:DM49"/>
    <mergeCell ref="DN49:DY49"/>
    <mergeCell ref="DZ49:EK49"/>
    <mergeCell ref="W54:BD54"/>
    <mergeCell ref="BG54:CN54"/>
    <mergeCell ref="CQ54:DX54"/>
    <mergeCell ref="W55:BD55"/>
    <mergeCell ref="BG55:CN55"/>
    <mergeCell ref="CQ55:DX55"/>
    <mergeCell ref="W57:BD57"/>
    <mergeCell ref="BG57:CN57"/>
    <mergeCell ref="CQ57:DX57"/>
    <mergeCell ref="W58:BD58"/>
    <mergeCell ref="BG58:CN58"/>
    <mergeCell ref="CQ58:DX58"/>
    <mergeCell ref="B60:D60"/>
    <mergeCell ref="G60:Q60"/>
    <mergeCell ref="R60:T60"/>
    <mergeCell ref="U60:W60"/>
    <mergeCell ref="AH12:AS13"/>
    <mergeCell ref="AT12:BE13"/>
    <mergeCell ref="BF12:BQ13"/>
    <mergeCell ref="BR12:CC13"/>
    <mergeCell ref="CD12:CO13"/>
    <mergeCell ref="CP12:DA13"/>
    <mergeCell ref="DB12:DM13"/>
    <mergeCell ref="DN12:DY13"/>
    <mergeCell ref="DZ12:EK13"/>
    <mergeCell ref="AH14:AS15"/>
    <mergeCell ref="AT14:BE15"/>
    <mergeCell ref="BF14:BQ15"/>
    <mergeCell ref="BR14:CC15"/>
    <mergeCell ref="CD14:CO15"/>
    <mergeCell ref="CP14:DA15"/>
    <mergeCell ref="DB14:DM1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N16:DY19"/>
    <mergeCell ref="DZ16:EK19"/>
    <mergeCell ref="AH23:AS24"/>
    <mergeCell ref="AT23:BE24"/>
    <mergeCell ref="BF23:BQ24"/>
    <mergeCell ref="BR23:CC24"/>
    <mergeCell ref="CD23:CO24"/>
    <mergeCell ref="CP23:DA24"/>
    <mergeCell ref="DB23:DM24"/>
    <mergeCell ref="DN23:DY24"/>
    <mergeCell ref="DZ23:EK24"/>
    <mergeCell ref="AC25:AG28"/>
    <mergeCell ref="AH25:AS28"/>
    <mergeCell ref="AT25:BE28"/>
    <mergeCell ref="BF25:BQ28"/>
    <mergeCell ref="BR25:CC28"/>
    <mergeCell ref="CD25:CO28"/>
    <mergeCell ref="CP25:DA28"/>
    <mergeCell ref="DB25:DM28"/>
    <mergeCell ref="DN25:DY28"/>
    <mergeCell ref="DZ25:EK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DN32:DY33"/>
    <mergeCell ref="DZ32:EK33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34:DY37"/>
    <mergeCell ref="DZ34:EK37"/>
    <mergeCell ref="AH41:AS42"/>
    <mergeCell ref="AT41:BE42"/>
    <mergeCell ref="BF41:BQ42"/>
    <mergeCell ref="BR41:CC42"/>
    <mergeCell ref="CD41:CO42"/>
    <mergeCell ref="CP41:DA42"/>
    <mergeCell ref="DB41:DM42"/>
    <mergeCell ref="DN41:DY42"/>
    <mergeCell ref="DZ41:EK42"/>
    <mergeCell ref="AH43:AS46"/>
    <mergeCell ref="AT43:BE46"/>
    <mergeCell ref="BF43:BQ46"/>
    <mergeCell ref="BR43:CC46"/>
    <mergeCell ref="CD43:CO46"/>
    <mergeCell ref="CP43:DA46"/>
    <mergeCell ref="DB43:DM46"/>
    <mergeCell ref="DN43:DY46"/>
    <mergeCell ref="DZ43:EK46"/>
    <mergeCell ref="AC43:AG46"/>
    <mergeCell ref="AC41:AG42"/>
    <mergeCell ref="AC23:AG24"/>
    <mergeCell ref="AC14:AG15"/>
    <mergeCell ref="AC12:AG13"/>
  </mergeCells>
  <pageMargins left="0.590551181102362" right="0.393700787401575" top="1.18110236220472" bottom="0.393700787401575" header="0.275590551181102" footer="0.275590551181102"/>
  <pageSetup paperSize="9" scale="65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EW54"/>
  <sheetViews>
    <sheetView workbookViewId="0">
      <selection activeCell="EU21" sqref="EU21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>
      <c r="A2" s="5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ht="16.5" spans="64:141">
      <c r="BL3" s="336" t="s">
        <v>11</v>
      </c>
      <c r="BM3" s="139" t="s">
        <v>12</v>
      </c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336">
        <v>20</v>
      </c>
      <c r="BY3" s="336"/>
      <c r="BZ3" s="336"/>
      <c r="CA3" s="341" t="s">
        <v>13</v>
      </c>
      <c r="CB3" s="341"/>
      <c r="CC3" s="341"/>
      <c r="CD3" s="346" t="s">
        <v>14</v>
      </c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">
        <v>68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2" s="1" customFormat="1" ht="12.75" spans="125:141">
      <c r="DU12" s="1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</row>
    <row r="13" s="65" customFormat="1" ht="15" spans="1:141">
      <c r="A13" s="67" t="s">
        <v>73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</row>
    <row r="14" ht="6" customHeight="1" spans="125:141">
      <c r="DU14" s="336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</row>
    <row r="15" s="1" customFormat="1" ht="12.75" spans="1:153">
      <c r="A15" s="68" t="s">
        <v>74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85"/>
      <c r="AG15" s="61" t="s">
        <v>75</v>
      </c>
      <c r="AH15" s="68"/>
      <c r="AI15" s="68"/>
      <c r="AJ15" s="68"/>
      <c r="AK15" s="68"/>
      <c r="AL15" s="68"/>
      <c r="AM15" s="85"/>
      <c r="AN15" s="61" t="s">
        <v>76</v>
      </c>
      <c r="AO15" s="68"/>
      <c r="AP15" s="68"/>
      <c r="AQ15" s="68"/>
      <c r="AR15" s="68"/>
      <c r="AS15" s="68"/>
      <c r="AT15" s="85"/>
      <c r="AU15" s="86" t="s">
        <v>77</v>
      </c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1" t="s">
        <v>78</v>
      </c>
      <c r="CC15" s="68"/>
      <c r="CD15" s="68"/>
      <c r="CE15" s="68"/>
      <c r="CF15" s="68"/>
      <c r="CG15" s="68"/>
      <c r="CH15" s="68"/>
      <c r="CI15" s="68"/>
      <c r="CJ15" s="68"/>
      <c r="CK15" s="85"/>
      <c r="CL15" s="61" t="s">
        <v>79</v>
      </c>
      <c r="CM15" s="68"/>
      <c r="CN15" s="68"/>
      <c r="CO15" s="68"/>
      <c r="CP15" s="68"/>
      <c r="CQ15" s="68"/>
      <c r="CR15" s="68"/>
      <c r="CS15" s="68"/>
      <c r="CT15" s="68"/>
      <c r="CU15" s="85"/>
      <c r="CV15" s="152" t="s">
        <v>80</v>
      </c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</row>
    <row r="16" s="1" customFormat="1" ht="12.75" spans="1:15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78" t="s">
        <v>81</v>
      </c>
      <c r="AH16" s="87"/>
      <c r="AI16" s="87"/>
      <c r="AJ16" s="87"/>
      <c r="AK16" s="87"/>
      <c r="AL16" s="87"/>
      <c r="AM16" s="88"/>
      <c r="AN16" s="78" t="s">
        <v>82</v>
      </c>
      <c r="AO16" s="87"/>
      <c r="AP16" s="87"/>
      <c r="AQ16" s="87"/>
      <c r="AR16" s="87"/>
      <c r="AS16" s="87"/>
      <c r="AT16" s="88"/>
      <c r="AU16" s="68" t="s">
        <v>83</v>
      </c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1" t="s">
        <v>84</v>
      </c>
      <c r="BS16" s="68"/>
      <c r="BT16" s="68"/>
      <c r="BU16" s="68"/>
      <c r="BV16" s="68"/>
      <c r="BW16" s="68"/>
      <c r="BX16" s="68"/>
      <c r="BY16" s="68"/>
      <c r="BZ16" s="68"/>
      <c r="CA16" s="85"/>
      <c r="CB16" s="78" t="s">
        <v>85</v>
      </c>
      <c r="CC16" s="87"/>
      <c r="CD16" s="87"/>
      <c r="CE16" s="87"/>
      <c r="CF16" s="87"/>
      <c r="CG16" s="87"/>
      <c r="CH16" s="87"/>
      <c r="CI16" s="87"/>
      <c r="CJ16" s="87"/>
      <c r="CK16" s="88"/>
      <c r="CL16" s="78" t="s">
        <v>86</v>
      </c>
      <c r="CM16" s="87"/>
      <c r="CN16" s="87"/>
      <c r="CO16" s="87"/>
      <c r="CP16" s="87"/>
      <c r="CQ16" s="87"/>
      <c r="CR16" s="87"/>
      <c r="CS16" s="87"/>
      <c r="CT16" s="87"/>
      <c r="CU16" s="88"/>
      <c r="CV16" s="61" t="s">
        <v>87</v>
      </c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85"/>
      <c r="DT16" s="61" t="s">
        <v>88</v>
      </c>
      <c r="DU16" s="68"/>
      <c r="DV16" s="68"/>
      <c r="DW16" s="68"/>
      <c r="DX16" s="68"/>
      <c r="DY16" s="68"/>
      <c r="DZ16" s="68"/>
      <c r="EA16" s="68"/>
      <c r="EB16" s="85"/>
      <c r="EC16" s="61" t="s">
        <v>89</v>
      </c>
      <c r="ED16" s="68"/>
      <c r="EE16" s="68"/>
      <c r="EF16" s="68"/>
      <c r="EG16" s="68"/>
      <c r="EH16" s="68"/>
      <c r="EI16" s="68"/>
      <c r="EJ16" s="68"/>
      <c r="EK16" s="68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</row>
    <row r="17" s="1" customFormat="1" ht="12.75" spans="1:14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78"/>
      <c r="AH17" s="87"/>
      <c r="AI17" s="87"/>
      <c r="AJ17" s="87"/>
      <c r="AK17" s="87"/>
      <c r="AL17" s="87"/>
      <c r="AM17" s="88"/>
      <c r="AN17" s="78"/>
      <c r="AO17" s="87"/>
      <c r="AP17" s="87"/>
      <c r="AQ17" s="87"/>
      <c r="AR17" s="87"/>
      <c r="AS17" s="87"/>
      <c r="AT17" s="88"/>
      <c r="AU17" s="61" t="s">
        <v>90</v>
      </c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85"/>
      <c r="BK17" s="61" t="s">
        <v>91</v>
      </c>
      <c r="BL17" s="68"/>
      <c r="BM17" s="68"/>
      <c r="BN17" s="68"/>
      <c r="BO17" s="68"/>
      <c r="BP17" s="68"/>
      <c r="BQ17" s="85"/>
      <c r="BR17" s="78"/>
      <c r="BS17" s="87"/>
      <c r="BT17" s="87"/>
      <c r="BU17" s="87"/>
      <c r="BV17" s="87"/>
      <c r="BW17" s="87"/>
      <c r="BX17" s="87"/>
      <c r="BY17" s="87"/>
      <c r="BZ17" s="87"/>
      <c r="CA17" s="88"/>
      <c r="CB17" s="78" t="s">
        <v>92</v>
      </c>
      <c r="CC17" s="87"/>
      <c r="CD17" s="87"/>
      <c r="CE17" s="87"/>
      <c r="CF17" s="87"/>
      <c r="CG17" s="87"/>
      <c r="CH17" s="87"/>
      <c r="CI17" s="87"/>
      <c r="CJ17" s="87"/>
      <c r="CK17" s="88"/>
      <c r="CL17" s="78"/>
      <c r="CM17" s="87"/>
      <c r="CN17" s="87"/>
      <c r="CO17" s="87"/>
      <c r="CP17" s="87"/>
      <c r="CQ17" s="87"/>
      <c r="CR17" s="87"/>
      <c r="CS17" s="87"/>
      <c r="CT17" s="87"/>
      <c r="CU17" s="88"/>
      <c r="CV17" s="78" t="s">
        <v>93</v>
      </c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8"/>
      <c r="DT17" s="78"/>
      <c r="DU17" s="87"/>
      <c r="DV17" s="87"/>
      <c r="DW17" s="87"/>
      <c r="DX17" s="87"/>
      <c r="DY17" s="87"/>
      <c r="DZ17" s="87"/>
      <c r="EA17" s="87"/>
      <c r="EB17" s="88"/>
      <c r="EC17" s="78"/>
      <c r="ED17" s="87"/>
      <c r="EE17" s="87"/>
      <c r="EF17" s="87"/>
      <c r="EG17" s="87"/>
      <c r="EH17" s="87"/>
      <c r="EI17" s="87"/>
      <c r="EJ17" s="87"/>
      <c r="EK17" s="87"/>
    </row>
    <row r="18" s="1" customFormat="1" ht="12.75" spans="1:14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89"/>
      <c r="AG18" s="79"/>
      <c r="AH18" s="70"/>
      <c r="AI18" s="70"/>
      <c r="AJ18" s="70"/>
      <c r="AK18" s="70"/>
      <c r="AL18" s="70"/>
      <c r="AM18" s="89"/>
      <c r="AN18" s="79"/>
      <c r="AO18" s="70"/>
      <c r="AP18" s="70"/>
      <c r="AQ18" s="70"/>
      <c r="AR18" s="70"/>
      <c r="AS18" s="70"/>
      <c r="AT18" s="89"/>
      <c r="AU18" s="79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89"/>
      <c r="BK18" s="79" t="s">
        <v>94</v>
      </c>
      <c r="BL18" s="70"/>
      <c r="BM18" s="70"/>
      <c r="BN18" s="70"/>
      <c r="BO18" s="70"/>
      <c r="BP18" s="70"/>
      <c r="BQ18" s="89"/>
      <c r="BR18" s="79"/>
      <c r="BS18" s="70"/>
      <c r="BT18" s="70"/>
      <c r="BU18" s="70"/>
      <c r="BV18" s="70"/>
      <c r="BW18" s="70"/>
      <c r="BX18" s="70"/>
      <c r="BY18" s="70"/>
      <c r="BZ18" s="70"/>
      <c r="CA18" s="89"/>
      <c r="CB18" s="79"/>
      <c r="CC18" s="70"/>
      <c r="CD18" s="70"/>
      <c r="CE18" s="70"/>
      <c r="CF18" s="70"/>
      <c r="CG18" s="70"/>
      <c r="CH18" s="70"/>
      <c r="CI18" s="70"/>
      <c r="CJ18" s="70"/>
      <c r="CK18" s="89"/>
      <c r="CL18" s="79"/>
      <c r="CM18" s="70"/>
      <c r="CN18" s="70"/>
      <c r="CO18" s="70"/>
      <c r="CP18" s="70"/>
      <c r="CQ18" s="70"/>
      <c r="CR18" s="70"/>
      <c r="CS18" s="70"/>
      <c r="CT18" s="70"/>
      <c r="CU18" s="89"/>
      <c r="CV18" s="79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89"/>
      <c r="DT18" s="79"/>
      <c r="DU18" s="70"/>
      <c r="DV18" s="70"/>
      <c r="DW18" s="70"/>
      <c r="DX18" s="70"/>
      <c r="DY18" s="70"/>
      <c r="DZ18" s="70"/>
      <c r="EA18" s="70"/>
      <c r="EB18" s="89"/>
      <c r="EC18" s="79"/>
      <c r="ED18" s="70"/>
      <c r="EE18" s="70"/>
      <c r="EF18" s="70"/>
      <c r="EG18" s="70"/>
      <c r="EH18" s="70"/>
      <c r="EI18" s="70"/>
      <c r="EJ18" s="70"/>
      <c r="EK18" s="70"/>
    </row>
    <row r="19" s="1" customFormat="1" ht="13.5" spans="1:141">
      <c r="A19" s="9">
        <v>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>
        <v>2</v>
      </c>
      <c r="AH19" s="10"/>
      <c r="AI19" s="10"/>
      <c r="AJ19" s="10"/>
      <c r="AK19" s="10"/>
      <c r="AL19" s="10"/>
      <c r="AM19" s="10"/>
      <c r="AN19" s="23">
        <v>3</v>
      </c>
      <c r="AO19" s="23"/>
      <c r="AP19" s="23"/>
      <c r="AQ19" s="23"/>
      <c r="AR19" s="23"/>
      <c r="AS19" s="23"/>
      <c r="AT19" s="23"/>
      <c r="AU19" s="23">
        <v>4</v>
      </c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>
        <v>5</v>
      </c>
      <c r="BL19" s="23"/>
      <c r="BM19" s="23"/>
      <c r="BN19" s="23"/>
      <c r="BO19" s="23"/>
      <c r="BP19" s="23"/>
      <c r="BQ19" s="23"/>
      <c r="BR19" s="23">
        <v>6</v>
      </c>
      <c r="BS19" s="23"/>
      <c r="BT19" s="23"/>
      <c r="BU19" s="23"/>
      <c r="BV19" s="23"/>
      <c r="BW19" s="23"/>
      <c r="BX19" s="23"/>
      <c r="BY19" s="23"/>
      <c r="BZ19" s="23"/>
      <c r="CA19" s="23"/>
      <c r="CB19" s="23">
        <v>7</v>
      </c>
      <c r="CC19" s="23"/>
      <c r="CD19" s="23"/>
      <c r="CE19" s="23"/>
      <c r="CF19" s="23"/>
      <c r="CG19" s="23"/>
      <c r="CH19" s="23"/>
      <c r="CI19" s="23"/>
      <c r="CJ19" s="23"/>
      <c r="CK19" s="23"/>
      <c r="CL19" s="23">
        <v>8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10">
        <v>9</v>
      </c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>
        <v>10</v>
      </c>
      <c r="DU19" s="10"/>
      <c r="DV19" s="10"/>
      <c r="DW19" s="10"/>
      <c r="DX19" s="10"/>
      <c r="DY19" s="10"/>
      <c r="DZ19" s="10"/>
      <c r="EA19" s="10"/>
      <c r="EB19" s="10"/>
      <c r="EC19" s="10">
        <v>11</v>
      </c>
      <c r="ED19" s="10"/>
      <c r="EE19" s="10"/>
      <c r="EF19" s="10"/>
      <c r="EG19" s="10"/>
      <c r="EH19" s="10"/>
      <c r="EI19" s="10"/>
      <c r="EJ19" s="10"/>
      <c r="EK19" s="152"/>
    </row>
    <row r="20" s="1" customFormat="1" ht="48" customHeight="1" spans="1:141">
      <c r="A20" s="13" t="s">
        <v>95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44" t="s">
        <v>96</v>
      </c>
      <c r="AH20" s="330"/>
      <c r="AI20" s="330"/>
      <c r="AJ20" s="330"/>
      <c r="AK20" s="330"/>
      <c r="AL20" s="330"/>
      <c r="AM20" s="331"/>
      <c r="AN20" s="38" t="s">
        <v>97</v>
      </c>
      <c r="AO20" s="47"/>
      <c r="AP20" s="47"/>
      <c r="AQ20" s="47"/>
      <c r="AR20" s="47"/>
      <c r="AS20" s="47"/>
      <c r="AT20" s="47"/>
      <c r="AU20" s="332" t="s">
        <v>98</v>
      </c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7"/>
      <c r="BK20" s="264" t="s">
        <v>99</v>
      </c>
      <c r="BL20" s="236"/>
      <c r="BM20" s="236"/>
      <c r="BN20" s="236"/>
      <c r="BO20" s="236"/>
      <c r="BP20" s="236"/>
      <c r="BQ20" s="237"/>
      <c r="BR20" s="339">
        <v>20</v>
      </c>
      <c r="BS20" s="340"/>
      <c r="BT20" s="340"/>
      <c r="BU20" s="340"/>
      <c r="BV20" s="340"/>
      <c r="BW20" s="340"/>
      <c r="BX20" s="340"/>
      <c r="BY20" s="340"/>
      <c r="BZ20" s="340"/>
      <c r="CA20" s="342"/>
      <c r="CB20" s="343">
        <v>20000</v>
      </c>
      <c r="CC20" s="347"/>
      <c r="CD20" s="347"/>
      <c r="CE20" s="347"/>
      <c r="CF20" s="347"/>
      <c r="CG20" s="347"/>
      <c r="CH20" s="347"/>
      <c r="CI20" s="347"/>
      <c r="CJ20" s="347"/>
      <c r="CK20" s="349"/>
      <c r="CL20" s="343">
        <v>1000</v>
      </c>
      <c r="CM20" s="347"/>
      <c r="CN20" s="347"/>
      <c r="CO20" s="347"/>
      <c r="CP20" s="347"/>
      <c r="CQ20" s="347"/>
      <c r="CR20" s="347"/>
      <c r="CS20" s="347"/>
      <c r="CT20" s="347"/>
      <c r="CU20" s="353"/>
      <c r="CV20" s="354" t="s">
        <v>32</v>
      </c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5"/>
      <c r="DL20" s="355"/>
      <c r="DM20" s="355"/>
      <c r="DN20" s="355"/>
      <c r="DO20" s="355"/>
      <c r="DP20" s="355"/>
      <c r="DQ20" s="355"/>
      <c r="DR20" s="355"/>
      <c r="DS20" s="359"/>
      <c r="DT20" s="36" t="s">
        <v>100</v>
      </c>
      <c r="DU20" s="36"/>
      <c r="DV20" s="36"/>
      <c r="DW20" s="36"/>
      <c r="DX20" s="36"/>
      <c r="DY20" s="36"/>
      <c r="DZ20" s="36"/>
      <c r="EA20" s="36"/>
      <c r="EB20" s="36"/>
      <c r="EC20" s="36" t="s">
        <v>101</v>
      </c>
      <c r="ED20" s="36"/>
      <c r="EE20" s="36"/>
      <c r="EF20" s="36"/>
      <c r="EG20" s="36"/>
      <c r="EH20" s="36"/>
      <c r="EI20" s="36"/>
      <c r="EJ20" s="36"/>
      <c r="EK20" s="36"/>
    </row>
    <row r="21" s="1" customFormat="1" ht="51" customHeight="1" spans="1:141">
      <c r="A21" s="13" t="s">
        <v>95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44" t="s">
        <v>96</v>
      </c>
      <c r="AH21" s="330"/>
      <c r="AI21" s="330"/>
      <c r="AJ21" s="330"/>
      <c r="AK21" s="330"/>
      <c r="AL21" s="330"/>
      <c r="AM21" s="331"/>
      <c r="AN21" s="42" t="s">
        <v>102</v>
      </c>
      <c r="AO21" s="36"/>
      <c r="AP21" s="36"/>
      <c r="AQ21" s="36"/>
      <c r="AR21" s="36"/>
      <c r="AS21" s="36"/>
      <c r="AT21" s="36"/>
      <c r="AU21" s="334" t="s">
        <v>103</v>
      </c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8"/>
      <c r="BK21" s="44" t="s">
        <v>99</v>
      </c>
      <c r="BL21" s="330"/>
      <c r="BM21" s="330"/>
      <c r="BN21" s="330"/>
      <c r="BO21" s="330"/>
      <c r="BP21" s="330"/>
      <c r="BQ21" s="268"/>
      <c r="BR21" s="29">
        <v>20</v>
      </c>
      <c r="BS21" s="188"/>
      <c r="BT21" s="188"/>
      <c r="BU21" s="188"/>
      <c r="BV21" s="188"/>
      <c r="BW21" s="188"/>
      <c r="BX21" s="188"/>
      <c r="BY21" s="188"/>
      <c r="BZ21" s="188"/>
      <c r="CA21" s="285"/>
      <c r="CB21" s="344">
        <v>106080</v>
      </c>
      <c r="CC21" s="348"/>
      <c r="CD21" s="348"/>
      <c r="CE21" s="348"/>
      <c r="CF21" s="348"/>
      <c r="CG21" s="348"/>
      <c r="CH21" s="348"/>
      <c r="CI21" s="348"/>
      <c r="CJ21" s="348"/>
      <c r="CK21" s="350"/>
      <c r="CL21" s="351">
        <v>156</v>
      </c>
      <c r="CM21" s="352"/>
      <c r="CN21" s="352"/>
      <c r="CO21" s="352"/>
      <c r="CP21" s="352"/>
      <c r="CQ21" s="352"/>
      <c r="CR21" s="352"/>
      <c r="CS21" s="352"/>
      <c r="CT21" s="352"/>
      <c r="CU21" s="356"/>
      <c r="CV21" s="354" t="s">
        <v>32</v>
      </c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/>
      <c r="DM21" s="355"/>
      <c r="DN21" s="355"/>
      <c r="DO21" s="355"/>
      <c r="DP21" s="355"/>
      <c r="DQ21" s="355"/>
      <c r="DR21" s="355"/>
      <c r="DS21" s="359"/>
      <c r="DT21" s="44" t="s">
        <v>104</v>
      </c>
      <c r="DU21" s="330"/>
      <c r="DV21" s="330"/>
      <c r="DW21" s="330"/>
      <c r="DX21" s="330"/>
      <c r="DY21" s="330"/>
      <c r="DZ21" s="330"/>
      <c r="EA21" s="330"/>
      <c r="EB21" s="268"/>
      <c r="EC21" s="44" t="s">
        <v>105</v>
      </c>
      <c r="ED21" s="330"/>
      <c r="EE21" s="330"/>
      <c r="EF21" s="330"/>
      <c r="EG21" s="330"/>
      <c r="EH21" s="330"/>
      <c r="EI21" s="330"/>
      <c r="EJ21" s="330"/>
      <c r="EK21" s="268"/>
    </row>
    <row r="22" s="1" customFormat="1" ht="12.75" spans="1:14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30"/>
      <c r="AH22" s="30"/>
      <c r="AI22" s="30"/>
      <c r="AJ22" s="30"/>
      <c r="AK22" s="30"/>
      <c r="AL22" s="30"/>
      <c r="AM22" s="43"/>
      <c r="AN22" s="42"/>
      <c r="AO22" s="36"/>
      <c r="AP22" s="36"/>
      <c r="AQ22" s="36"/>
      <c r="AR22" s="36"/>
      <c r="AS22" s="36"/>
      <c r="AT22" s="36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30"/>
      <c r="BL22" s="30"/>
      <c r="BM22" s="30"/>
      <c r="BN22" s="30"/>
      <c r="BO22" s="30"/>
      <c r="BP22" s="30"/>
      <c r="BQ22" s="30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82"/>
      <c r="CV22" s="219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</row>
    <row r="23" s="1" customFormat="1" ht="13.5" spans="33:141">
      <c r="AG23" s="98" t="s">
        <v>106</v>
      </c>
      <c r="AH23" s="98"/>
      <c r="AI23" s="98"/>
      <c r="AJ23" s="98"/>
      <c r="AK23" s="98"/>
      <c r="AL23" s="98"/>
      <c r="AM23" s="98"/>
      <c r="AN23" s="49" t="s">
        <v>107</v>
      </c>
      <c r="AO23" s="50"/>
      <c r="AP23" s="50"/>
      <c r="AQ23" s="50"/>
      <c r="AR23" s="50"/>
      <c r="AS23" s="50"/>
      <c r="AT23" s="50"/>
      <c r="AU23" s="160" t="s">
        <v>108</v>
      </c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57" t="s">
        <v>108</v>
      </c>
      <c r="BL23" s="57"/>
      <c r="BM23" s="57"/>
      <c r="BN23" s="57"/>
      <c r="BO23" s="57"/>
      <c r="BP23" s="57"/>
      <c r="BQ23" s="57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345">
        <f>SUM(CB20:CK22)</f>
        <v>126080</v>
      </c>
      <c r="CC23" s="345"/>
      <c r="CD23" s="345"/>
      <c r="CE23" s="345"/>
      <c r="CF23" s="345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57"/>
      <c r="CV23" s="285" t="s">
        <v>108</v>
      </c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 t="s">
        <v>108</v>
      </c>
      <c r="DU23" s="24"/>
      <c r="DV23" s="24"/>
      <c r="DW23" s="24"/>
      <c r="DX23" s="24"/>
      <c r="DY23" s="24"/>
      <c r="DZ23" s="24"/>
      <c r="EA23" s="24"/>
      <c r="EB23" s="24"/>
      <c r="EC23" s="24" t="s">
        <v>108</v>
      </c>
      <c r="ED23" s="24"/>
      <c r="EE23" s="24"/>
      <c r="EF23" s="24"/>
      <c r="EG23" s="24"/>
      <c r="EH23" s="24"/>
      <c r="EI23" s="24"/>
      <c r="EJ23" s="24"/>
      <c r="EK23" s="24"/>
    </row>
    <row r="24" s="1" customFormat="1" ht="12.75"/>
    <row r="25" s="65" customFormat="1" ht="15" spans="1:141">
      <c r="A25" s="67" t="s">
        <v>109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</row>
    <row r="26" ht="6" customHeight="1" spans="125:141">
      <c r="DU26" s="336"/>
      <c r="DW26" s="358"/>
      <c r="DX26" s="358"/>
      <c r="DY26" s="358"/>
      <c r="DZ26" s="358"/>
      <c r="EA26" s="358"/>
      <c r="EB26" s="358"/>
      <c r="EC26" s="358"/>
      <c r="ED26" s="358"/>
      <c r="EE26" s="358"/>
      <c r="EF26" s="358"/>
      <c r="EG26" s="358"/>
      <c r="EH26" s="358"/>
      <c r="EI26" s="358"/>
      <c r="EJ26" s="358"/>
      <c r="EK26" s="358"/>
    </row>
    <row r="27" s="1" customFormat="1" ht="12.75" spans="1:153">
      <c r="A27" s="68" t="s">
        <v>110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85"/>
      <c r="AG27" s="61" t="s">
        <v>75</v>
      </c>
      <c r="AH27" s="68"/>
      <c r="AI27" s="68"/>
      <c r="AJ27" s="68"/>
      <c r="AK27" s="68"/>
      <c r="AL27" s="68"/>
      <c r="AM27" s="85"/>
      <c r="AN27" s="61" t="s">
        <v>76</v>
      </c>
      <c r="AO27" s="68"/>
      <c r="AP27" s="68"/>
      <c r="AQ27" s="68"/>
      <c r="AR27" s="68"/>
      <c r="AS27" s="68"/>
      <c r="AT27" s="85"/>
      <c r="AU27" s="86" t="s">
        <v>111</v>
      </c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1" t="s">
        <v>78</v>
      </c>
      <c r="CC27" s="68"/>
      <c r="CD27" s="68"/>
      <c r="CE27" s="68"/>
      <c r="CF27" s="68"/>
      <c r="CG27" s="68"/>
      <c r="CH27" s="68"/>
      <c r="CI27" s="68"/>
      <c r="CJ27" s="68"/>
      <c r="CK27" s="85"/>
      <c r="CL27" s="61" t="s">
        <v>79</v>
      </c>
      <c r="CM27" s="68"/>
      <c r="CN27" s="68"/>
      <c r="CO27" s="68"/>
      <c r="CP27" s="68"/>
      <c r="CQ27" s="68"/>
      <c r="CR27" s="68"/>
      <c r="CS27" s="68"/>
      <c r="CT27" s="68"/>
      <c r="CU27" s="85"/>
      <c r="CV27" s="152" t="s">
        <v>80</v>
      </c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</row>
    <row r="28" s="1" customFormat="1" ht="12.75" spans="1:153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78" t="s">
        <v>81</v>
      </c>
      <c r="AH28" s="87"/>
      <c r="AI28" s="87"/>
      <c r="AJ28" s="87"/>
      <c r="AK28" s="87"/>
      <c r="AL28" s="87"/>
      <c r="AM28" s="88"/>
      <c r="AN28" s="78" t="s">
        <v>82</v>
      </c>
      <c r="AO28" s="87"/>
      <c r="AP28" s="87"/>
      <c r="AQ28" s="87"/>
      <c r="AR28" s="87"/>
      <c r="AS28" s="87"/>
      <c r="AT28" s="88"/>
      <c r="AU28" s="68" t="s">
        <v>83</v>
      </c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1" t="s">
        <v>84</v>
      </c>
      <c r="BS28" s="68"/>
      <c r="BT28" s="68"/>
      <c r="BU28" s="68"/>
      <c r="BV28" s="68"/>
      <c r="BW28" s="68"/>
      <c r="BX28" s="68"/>
      <c r="BY28" s="68"/>
      <c r="BZ28" s="68"/>
      <c r="CA28" s="85"/>
      <c r="CB28" s="78" t="s">
        <v>112</v>
      </c>
      <c r="CC28" s="87"/>
      <c r="CD28" s="87"/>
      <c r="CE28" s="87"/>
      <c r="CF28" s="87"/>
      <c r="CG28" s="87"/>
      <c r="CH28" s="87"/>
      <c r="CI28" s="87"/>
      <c r="CJ28" s="87"/>
      <c r="CK28" s="88"/>
      <c r="CL28" s="78" t="s">
        <v>86</v>
      </c>
      <c r="CM28" s="87"/>
      <c r="CN28" s="87"/>
      <c r="CO28" s="87"/>
      <c r="CP28" s="87"/>
      <c r="CQ28" s="87"/>
      <c r="CR28" s="87"/>
      <c r="CS28" s="87"/>
      <c r="CT28" s="87"/>
      <c r="CU28" s="88"/>
      <c r="CV28" s="61" t="s">
        <v>87</v>
      </c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85"/>
      <c r="DT28" s="61" t="s">
        <v>88</v>
      </c>
      <c r="DU28" s="68"/>
      <c r="DV28" s="68"/>
      <c r="DW28" s="68"/>
      <c r="DX28" s="68"/>
      <c r="DY28" s="68"/>
      <c r="DZ28" s="68"/>
      <c r="EA28" s="68"/>
      <c r="EB28" s="85"/>
      <c r="EC28" s="61" t="s">
        <v>89</v>
      </c>
      <c r="ED28" s="68"/>
      <c r="EE28" s="68"/>
      <c r="EF28" s="68"/>
      <c r="EG28" s="68"/>
      <c r="EH28" s="68"/>
      <c r="EI28" s="68"/>
      <c r="EJ28" s="68"/>
      <c r="EK28" s="68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</row>
    <row r="29" s="1" customFormat="1" ht="12.75" spans="1:14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78"/>
      <c r="AH29" s="87"/>
      <c r="AI29" s="87"/>
      <c r="AJ29" s="87"/>
      <c r="AK29" s="87"/>
      <c r="AL29" s="87"/>
      <c r="AM29" s="88"/>
      <c r="AN29" s="78"/>
      <c r="AO29" s="87"/>
      <c r="AP29" s="87"/>
      <c r="AQ29" s="87"/>
      <c r="AR29" s="87"/>
      <c r="AS29" s="87"/>
      <c r="AT29" s="88"/>
      <c r="AU29" s="61" t="s">
        <v>90</v>
      </c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85"/>
      <c r="BK29" s="61" t="s">
        <v>91</v>
      </c>
      <c r="BL29" s="68"/>
      <c r="BM29" s="68"/>
      <c r="BN29" s="68"/>
      <c r="BO29" s="68"/>
      <c r="BP29" s="68"/>
      <c r="BQ29" s="85"/>
      <c r="BR29" s="78"/>
      <c r="BS29" s="87"/>
      <c r="BT29" s="87"/>
      <c r="BU29" s="87"/>
      <c r="BV29" s="87"/>
      <c r="BW29" s="87"/>
      <c r="BX29" s="87"/>
      <c r="BY29" s="87"/>
      <c r="BZ29" s="87"/>
      <c r="CA29" s="88"/>
      <c r="CB29" s="78" t="s">
        <v>113</v>
      </c>
      <c r="CC29" s="87"/>
      <c r="CD29" s="87"/>
      <c r="CE29" s="87"/>
      <c r="CF29" s="87"/>
      <c r="CG29" s="87"/>
      <c r="CH29" s="87"/>
      <c r="CI29" s="87"/>
      <c r="CJ29" s="87"/>
      <c r="CK29" s="88"/>
      <c r="CL29" s="78"/>
      <c r="CM29" s="87"/>
      <c r="CN29" s="87"/>
      <c r="CO29" s="87"/>
      <c r="CP29" s="87"/>
      <c r="CQ29" s="87"/>
      <c r="CR29" s="87"/>
      <c r="CS29" s="87"/>
      <c r="CT29" s="87"/>
      <c r="CU29" s="88"/>
      <c r="CV29" s="78" t="s">
        <v>93</v>
      </c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8"/>
      <c r="DT29" s="78"/>
      <c r="DU29" s="87"/>
      <c r="DV29" s="87"/>
      <c r="DW29" s="87"/>
      <c r="DX29" s="87"/>
      <c r="DY29" s="87"/>
      <c r="DZ29" s="87"/>
      <c r="EA29" s="87"/>
      <c r="EB29" s="88"/>
      <c r="EC29" s="78"/>
      <c r="ED29" s="87"/>
      <c r="EE29" s="87"/>
      <c r="EF29" s="87"/>
      <c r="EG29" s="87"/>
      <c r="EH29" s="87"/>
      <c r="EI29" s="87"/>
      <c r="EJ29" s="87"/>
      <c r="EK29" s="87"/>
    </row>
    <row r="30" s="1" customFormat="1" ht="12.75" spans="1:14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89"/>
      <c r="AG30" s="79"/>
      <c r="AH30" s="70"/>
      <c r="AI30" s="70"/>
      <c r="AJ30" s="70"/>
      <c r="AK30" s="70"/>
      <c r="AL30" s="70"/>
      <c r="AM30" s="89"/>
      <c r="AN30" s="79"/>
      <c r="AO30" s="70"/>
      <c r="AP30" s="70"/>
      <c r="AQ30" s="70"/>
      <c r="AR30" s="70"/>
      <c r="AS30" s="70"/>
      <c r="AT30" s="89"/>
      <c r="AU30" s="79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89"/>
      <c r="BK30" s="79" t="s">
        <v>94</v>
      </c>
      <c r="BL30" s="70"/>
      <c r="BM30" s="70"/>
      <c r="BN30" s="70"/>
      <c r="BO30" s="70"/>
      <c r="BP30" s="70"/>
      <c r="BQ30" s="89"/>
      <c r="BR30" s="79"/>
      <c r="BS30" s="70"/>
      <c r="BT30" s="70"/>
      <c r="BU30" s="70"/>
      <c r="BV30" s="70"/>
      <c r="BW30" s="70"/>
      <c r="BX30" s="70"/>
      <c r="BY30" s="70"/>
      <c r="BZ30" s="70"/>
      <c r="CA30" s="89"/>
      <c r="CB30" s="79"/>
      <c r="CC30" s="70"/>
      <c r="CD30" s="70"/>
      <c r="CE30" s="70"/>
      <c r="CF30" s="70"/>
      <c r="CG30" s="70"/>
      <c r="CH30" s="70"/>
      <c r="CI30" s="70"/>
      <c r="CJ30" s="70"/>
      <c r="CK30" s="89"/>
      <c r="CL30" s="79"/>
      <c r="CM30" s="70"/>
      <c r="CN30" s="70"/>
      <c r="CO30" s="70"/>
      <c r="CP30" s="70"/>
      <c r="CQ30" s="70"/>
      <c r="CR30" s="70"/>
      <c r="CS30" s="70"/>
      <c r="CT30" s="70"/>
      <c r="CU30" s="89"/>
      <c r="CV30" s="79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89"/>
      <c r="DT30" s="79"/>
      <c r="DU30" s="70"/>
      <c r="DV30" s="70"/>
      <c r="DW30" s="70"/>
      <c r="DX30" s="70"/>
      <c r="DY30" s="70"/>
      <c r="DZ30" s="70"/>
      <c r="EA30" s="70"/>
      <c r="EB30" s="89"/>
      <c r="EC30" s="79"/>
      <c r="ED30" s="70"/>
      <c r="EE30" s="70"/>
      <c r="EF30" s="70"/>
      <c r="EG30" s="70"/>
      <c r="EH30" s="70"/>
      <c r="EI30" s="70"/>
      <c r="EJ30" s="70"/>
      <c r="EK30" s="70"/>
    </row>
    <row r="31" s="1" customFormat="1" ht="13.5" spans="1:141">
      <c r="A31" s="9">
        <v>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v>2</v>
      </c>
      <c r="AH31" s="10"/>
      <c r="AI31" s="10"/>
      <c r="AJ31" s="10"/>
      <c r="AK31" s="10"/>
      <c r="AL31" s="10"/>
      <c r="AM31" s="10"/>
      <c r="AN31" s="23">
        <v>3</v>
      </c>
      <c r="AO31" s="23"/>
      <c r="AP31" s="23"/>
      <c r="AQ31" s="23"/>
      <c r="AR31" s="23"/>
      <c r="AS31" s="23"/>
      <c r="AT31" s="23"/>
      <c r="AU31" s="23">
        <v>4</v>
      </c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>
        <v>5</v>
      </c>
      <c r="BL31" s="23"/>
      <c r="BM31" s="23"/>
      <c r="BN31" s="23"/>
      <c r="BO31" s="23"/>
      <c r="BP31" s="23"/>
      <c r="BQ31" s="23"/>
      <c r="BR31" s="23">
        <v>6</v>
      </c>
      <c r="BS31" s="23"/>
      <c r="BT31" s="23"/>
      <c r="BU31" s="23"/>
      <c r="BV31" s="23"/>
      <c r="BW31" s="23"/>
      <c r="BX31" s="23"/>
      <c r="BY31" s="23"/>
      <c r="BZ31" s="23"/>
      <c r="CA31" s="23"/>
      <c r="CB31" s="23">
        <v>7</v>
      </c>
      <c r="CC31" s="23"/>
      <c r="CD31" s="23"/>
      <c r="CE31" s="23"/>
      <c r="CF31" s="23"/>
      <c r="CG31" s="23"/>
      <c r="CH31" s="23"/>
      <c r="CI31" s="23"/>
      <c r="CJ31" s="23"/>
      <c r="CK31" s="23"/>
      <c r="CL31" s="23">
        <v>8</v>
      </c>
      <c r="CM31" s="23"/>
      <c r="CN31" s="23"/>
      <c r="CO31" s="23"/>
      <c r="CP31" s="23"/>
      <c r="CQ31" s="23"/>
      <c r="CR31" s="23"/>
      <c r="CS31" s="23"/>
      <c r="CT31" s="23"/>
      <c r="CU31" s="23"/>
      <c r="CV31" s="10">
        <v>9</v>
      </c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>
        <v>10</v>
      </c>
      <c r="DU31" s="10"/>
      <c r="DV31" s="10"/>
      <c r="DW31" s="10"/>
      <c r="DX31" s="10"/>
      <c r="DY31" s="10"/>
      <c r="DZ31" s="10"/>
      <c r="EA31" s="10"/>
      <c r="EB31" s="10"/>
      <c r="EC31" s="10">
        <v>11</v>
      </c>
      <c r="ED31" s="10"/>
      <c r="EE31" s="10"/>
      <c r="EF31" s="10"/>
      <c r="EG31" s="10"/>
      <c r="EH31" s="10"/>
      <c r="EI31" s="10"/>
      <c r="EJ31" s="10"/>
      <c r="EK31" s="152"/>
    </row>
    <row r="32" s="1" customFormat="1" ht="12.75" spans="1:14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0"/>
      <c r="AH32" s="30"/>
      <c r="AI32" s="30"/>
      <c r="AJ32" s="30"/>
      <c r="AK32" s="30"/>
      <c r="AL32" s="30"/>
      <c r="AM32" s="43"/>
      <c r="AN32" s="38" t="s">
        <v>97</v>
      </c>
      <c r="AO32" s="47"/>
      <c r="AP32" s="47"/>
      <c r="AQ32" s="47"/>
      <c r="AR32" s="47"/>
      <c r="AS32" s="47"/>
      <c r="AT32" s="47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54"/>
      <c r="BL32" s="54"/>
      <c r="BM32" s="54"/>
      <c r="BN32" s="54"/>
      <c r="BO32" s="54"/>
      <c r="BP32" s="54"/>
      <c r="BQ32" s="54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210"/>
      <c r="CV32" s="219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</row>
    <row r="33" s="1" customFormat="1" ht="12.75" spans="1:14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30"/>
      <c r="AH33" s="30"/>
      <c r="AI33" s="30"/>
      <c r="AJ33" s="30"/>
      <c r="AK33" s="30"/>
      <c r="AL33" s="30"/>
      <c r="AM33" s="43"/>
      <c r="AN33" s="42" t="s">
        <v>102</v>
      </c>
      <c r="AO33" s="36"/>
      <c r="AP33" s="36"/>
      <c r="AQ33" s="36"/>
      <c r="AR33" s="36"/>
      <c r="AS33" s="36"/>
      <c r="AT33" s="36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30"/>
      <c r="BL33" s="30"/>
      <c r="BM33" s="30"/>
      <c r="BN33" s="30"/>
      <c r="BO33" s="30"/>
      <c r="BP33" s="30"/>
      <c r="BQ33" s="30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96"/>
      <c r="CV33" s="219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</row>
    <row r="34" s="1" customFormat="1" ht="12.75" spans="1:14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30"/>
      <c r="AH34" s="30"/>
      <c r="AI34" s="30"/>
      <c r="AJ34" s="30"/>
      <c r="AK34" s="30"/>
      <c r="AL34" s="30"/>
      <c r="AM34" s="43"/>
      <c r="AN34" s="42"/>
      <c r="AO34" s="36"/>
      <c r="AP34" s="36"/>
      <c r="AQ34" s="36"/>
      <c r="AR34" s="36"/>
      <c r="AS34" s="36"/>
      <c r="AT34" s="36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30"/>
      <c r="BL34" s="30"/>
      <c r="BM34" s="30"/>
      <c r="BN34" s="30"/>
      <c r="BO34" s="30"/>
      <c r="BP34" s="30"/>
      <c r="BQ34" s="30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96"/>
      <c r="CV34" s="219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</row>
    <row r="35" s="1" customFormat="1" ht="13.5" spans="33:141">
      <c r="AG35" s="98" t="s">
        <v>106</v>
      </c>
      <c r="AH35" s="98"/>
      <c r="AI35" s="98"/>
      <c r="AJ35" s="98"/>
      <c r="AK35" s="98"/>
      <c r="AL35" s="98"/>
      <c r="AM35" s="98"/>
      <c r="AN35" s="49" t="s">
        <v>107</v>
      </c>
      <c r="AO35" s="50"/>
      <c r="AP35" s="50"/>
      <c r="AQ35" s="50"/>
      <c r="AR35" s="50"/>
      <c r="AS35" s="50"/>
      <c r="AT35" s="50"/>
      <c r="AU35" s="160" t="s">
        <v>108</v>
      </c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57" t="s">
        <v>108</v>
      </c>
      <c r="BL35" s="57"/>
      <c r="BM35" s="57"/>
      <c r="BN35" s="57"/>
      <c r="BO35" s="57"/>
      <c r="BP35" s="57"/>
      <c r="BQ35" s="57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211"/>
      <c r="CV35" s="285" t="s">
        <v>108</v>
      </c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 t="s">
        <v>108</v>
      </c>
      <c r="DU35" s="24"/>
      <c r="DV35" s="24"/>
      <c r="DW35" s="24"/>
      <c r="DX35" s="24"/>
      <c r="DY35" s="24"/>
      <c r="DZ35" s="24"/>
      <c r="EA35" s="24"/>
      <c r="EB35" s="24"/>
      <c r="EC35" s="24" t="s">
        <v>108</v>
      </c>
      <c r="ED35" s="24"/>
      <c r="EE35" s="24"/>
      <c r="EF35" s="24"/>
      <c r="EG35" s="24"/>
      <c r="EH35" s="24"/>
      <c r="EI35" s="24"/>
      <c r="EJ35" s="24"/>
      <c r="EK35" s="24"/>
    </row>
    <row r="36" s="1" customFormat="1" ht="12.75"/>
    <row r="37" s="65" customFormat="1" ht="15" spans="1:141">
      <c r="A37" s="67" t="s">
        <v>114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</row>
    <row r="38" ht="6" customHeight="1" spans="125:141">
      <c r="DU38" s="336"/>
      <c r="DW38" s="358"/>
      <c r="DX38" s="358"/>
      <c r="DY38" s="358"/>
      <c r="DZ38" s="358"/>
      <c r="EA38" s="358"/>
      <c r="EB38" s="358"/>
      <c r="EC38" s="358"/>
      <c r="ED38" s="358"/>
      <c r="EE38" s="358"/>
      <c r="EF38" s="358"/>
      <c r="EG38" s="358"/>
      <c r="EH38" s="358"/>
      <c r="EI38" s="358"/>
      <c r="EJ38" s="358"/>
      <c r="EK38" s="358"/>
    </row>
    <row r="39" s="1" customFormat="1" ht="12.75" spans="1:153">
      <c r="A39" s="68" t="s">
        <v>115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85"/>
      <c r="AG39" s="61" t="s">
        <v>75</v>
      </c>
      <c r="AH39" s="68"/>
      <c r="AI39" s="68"/>
      <c r="AJ39" s="68"/>
      <c r="AK39" s="68"/>
      <c r="AL39" s="68"/>
      <c r="AM39" s="85"/>
      <c r="AN39" s="61" t="s">
        <v>76</v>
      </c>
      <c r="AO39" s="68"/>
      <c r="AP39" s="68"/>
      <c r="AQ39" s="68"/>
      <c r="AR39" s="68"/>
      <c r="AS39" s="68"/>
      <c r="AT39" s="85"/>
      <c r="AU39" s="86" t="s">
        <v>116</v>
      </c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1" t="s">
        <v>78</v>
      </c>
      <c r="CC39" s="68"/>
      <c r="CD39" s="68"/>
      <c r="CE39" s="68"/>
      <c r="CF39" s="68"/>
      <c r="CG39" s="68"/>
      <c r="CH39" s="68"/>
      <c r="CI39" s="68"/>
      <c r="CJ39" s="68"/>
      <c r="CK39" s="85"/>
      <c r="CL39" s="61" t="s">
        <v>79</v>
      </c>
      <c r="CM39" s="68"/>
      <c r="CN39" s="68"/>
      <c r="CO39" s="68"/>
      <c r="CP39" s="68"/>
      <c r="CQ39" s="68"/>
      <c r="CR39" s="68"/>
      <c r="CS39" s="68"/>
      <c r="CT39" s="68"/>
      <c r="CU39" s="85"/>
      <c r="CV39" s="152" t="s">
        <v>80</v>
      </c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245"/>
      <c r="EM39" s="245"/>
      <c r="EN39" s="245"/>
      <c r="EO39" s="245"/>
      <c r="EP39" s="245"/>
      <c r="EQ39" s="245"/>
      <c r="ER39" s="245"/>
      <c r="ES39" s="245"/>
      <c r="ET39" s="245"/>
      <c r="EU39" s="245"/>
      <c r="EV39" s="245"/>
      <c r="EW39" s="245"/>
    </row>
    <row r="40" s="1" customFormat="1" ht="12.75" spans="1:153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8"/>
      <c r="AG40" s="78" t="s">
        <v>81</v>
      </c>
      <c r="AH40" s="87"/>
      <c r="AI40" s="87"/>
      <c r="AJ40" s="87"/>
      <c r="AK40" s="87"/>
      <c r="AL40" s="87"/>
      <c r="AM40" s="88"/>
      <c r="AN40" s="78" t="s">
        <v>82</v>
      </c>
      <c r="AO40" s="87"/>
      <c r="AP40" s="87"/>
      <c r="AQ40" s="87"/>
      <c r="AR40" s="87"/>
      <c r="AS40" s="87"/>
      <c r="AT40" s="88"/>
      <c r="AU40" s="68" t="s">
        <v>83</v>
      </c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1" t="s">
        <v>84</v>
      </c>
      <c r="BS40" s="68"/>
      <c r="BT40" s="68"/>
      <c r="BU40" s="68"/>
      <c r="BV40" s="68"/>
      <c r="BW40" s="68"/>
      <c r="BX40" s="68"/>
      <c r="BY40" s="68"/>
      <c r="BZ40" s="68"/>
      <c r="CA40" s="85"/>
      <c r="CB40" s="78" t="s">
        <v>117</v>
      </c>
      <c r="CC40" s="87"/>
      <c r="CD40" s="87"/>
      <c r="CE40" s="87"/>
      <c r="CF40" s="87"/>
      <c r="CG40" s="87"/>
      <c r="CH40" s="87"/>
      <c r="CI40" s="87"/>
      <c r="CJ40" s="87"/>
      <c r="CK40" s="88"/>
      <c r="CL40" s="78" t="s">
        <v>86</v>
      </c>
      <c r="CM40" s="87"/>
      <c r="CN40" s="87"/>
      <c r="CO40" s="87"/>
      <c r="CP40" s="87"/>
      <c r="CQ40" s="87"/>
      <c r="CR40" s="87"/>
      <c r="CS40" s="87"/>
      <c r="CT40" s="87"/>
      <c r="CU40" s="88"/>
      <c r="CV40" s="61" t="s">
        <v>87</v>
      </c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85"/>
      <c r="DT40" s="61" t="s">
        <v>88</v>
      </c>
      <c r="DU40" s="68"/>
      <c r="DV40" s="68"/>
      <c r="DW40" s="68"/>
      <c r="DX40" s="68"/>
      <c r="DY40" s="68"/>
      <c r="DZ40" s="68"/>
      <c r="EA40" s="68"/>
      <c r="EB40" s="85"/>
      <c r="EC40" s="61" t="s">
        <v>89</v>
      </c>
      <c r="ED40" s="68"/>
      <c r="EE40" s="68"/>
      <c r="EF40" s="68"/>
      <c r="EG40" s="68"/>
      <c r="EH40" s="68"/>
      <c r="EI40" s="68"/>
      <c r="EJ40" s="68"/>
      <c r="EK40" s="68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</row>
    <row r="41" s="1" customFormat="1" ht="12.75" spans="1:14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8"/>
      <c r="AG41" s="78"/>
      <c r="AH41" s="87"/>
      <c r="AI41" s="87"/>
      <c r="AJ41" s="87"/>
      <c r="AK41" s="87"/>
      <c r="AL41" s="87"/>
      <c r="AM41" s="88"/>
      <c r="AN41" s="78"/>
      <c r="AO41" s="87"/>
      <c r="AP41" s="87"/>
      <c r="AQ41" s="87"/>
      <c r="AR41" s="87"/>
      <c r="AS41" s="87"/>
      <c r="AT41" s="88"/>
      <c r="AU41" s="61" t="s">
        <v>90</v>
      </c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85"/>
      <c r="BK41" s="61" t="s">
        <v>91</v>
      </c>
      <c r="BL41" s="68"/>
      <c r="BM41" s="68"/>
      <c r="BN41" s="68"/>
      <c r="BO41" s="68"/>
      <c r="BP41" s="68"/>
      <c r="BQ41" s="85"/>
      <c r="BR41" s="78"/>
      <c r="BS41" s="87"/>
      <c r="BT41" s="87"/>
      <c r="BU41" s="87"/>
      <c r="BV41" s="87"/>
      <c r="BW41" s="87"/>
      <c r="BX41" s="87"/>
      <c r="BY41" s="87"/>
      <c r="BZ41" s="87"/>
      <c r="CA41" s="88"/>
      <c r="CB41" s="78" t="s">
        <v>118</v>
      </c>
      <c r="CC41" s="87"/>
      <c r="CD41" s="87"/>
      <c r="CE41" s="87"/>
      <c r="CF41" s="87"/>
      <c r="CG41" s="87"/>
      <c r="CH41" s="87"/>
      <c r="CI41" s="87"/>
      <c r="CJ41" s="87"/>
      <c r="CK41" s="88"/>
      <c r="CL41" s="78"/>
      <c r="CM41" s="87"/>
      <c r="CN41" s="87"/>
      <c r="CO41" s="87"/>
      <c r="CP41" s="87"/>
      <c r="CQ41" s="87"/>
      <c r="CR41" s="87"/>
      <c r="CS41" s="87"/>
      <c r="CT41" s="87"/>
      <c r="CU41" s="88"/>
      <c r="CV41" s="78" t="s">
        <v>93</v>
      </c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8"/>
      <c r="DT41" s="78"/>
      <c r="DU41" s="87"/>
      <c r="DV41" s="87"/>
      <c r="DW41" s="87"/>
      <c r="DX41" s="87"/>
      <c r="DY41" s="87"/>
      <c r="DZ41" s="87"/>
      <c r="EA41" s="87"/>
      <c r="EB41" s="88"/>
      <c r="EC41" s="78"/>
      <c r="ED41" s="87"/>
      <c r="EE41" s="87"/>
      <c r="EF41" s="87"/>
      <c r="EG41" s="87"/>
      <c r="EH41" s="87"/>
      <c r="EI41" s="87"/>
      <c r="EJ41" s="87"/>
      <c r="EK41" s="87"/>
    </row>
    <row r="42" s="1" customFormat="1" ht="12.75" spans="1:14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89"/>
      <c r="AG42" s="79"/>
      <c r="AH42" s="70"/>
      <c r="AI42" s="70"/>
      <c r="AJ42" s="70"/>
      <c r="AK42" s="70"/>
      <c r="AL42" s="70"/>
      <c r="AM42" s="89"/>
      <c r="AN42" s="79"/>
      <c r="AO42" s="70"/>
      <c r="AP42" s="70"/>
      <c r="AQ42" s="70"/>
      <c r="AR42" s="70"/>
      <c r="AS42" s="70"/>
      <c r="AT42" s="89"/>
      <c r="AU42" s="79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89"/>
      <c r="BK42" s="79" t="s">
        <v>94</v>
      </c>
      <c r="BL42" s="70"/>
      <c r="BM42" s="70"/>
      <c r="BN42" s="70"/>
      <c r="BO42" s="70"/>
      <c r="BP42" s="70"/>
      <c r="BQ42" s="89"/>
      <c r="BR42" s="79"/>
      <c r="BS42" s="70"/>
      <c r="BT42" s="70"/>
      <c r="BU42" s="70"/>
      <c r="BV42" s="70"/>
      <c r="BW42" s="70"/>
      <c r="BX42" s="70"/>
      <c r="BY42" s="70"/>
      <c r="BZ42" s="70"/>
      <c r="CA42" s="89"/>
      <c r="CB42" s="79"/>
      <c r="CC42" s="70"/>
      <c r="CD42" s="70"/>
      <c r="CE42" s="70"/>
      <c r="CF42" s="70"/>
      <c r="CG42" s="70"/>
      <c r="CH42" s="70"/>
      <c r="CI42" s="70"/>
      <c r="CJ42" s="70"/>
      <c r="CK42" s="89"/>
      <c r="CL42" s="79"/>
      <c r="CM42" s="70"/>
      <c r="CN42" s="70"/>
      <c r="CO42" s="70"/>
      <c r="CP42" s="70"/>
      <c r="CQ42" s="70"/>
      <c r="CR42" s="70"/>
      <c r="CS42" s="70"/>
      <c r="CT42" s="70"/>
      <c r="CU42" s="89"/>
      <c r="CV42" s="79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89"/>
      <c r="DT42" s="79"/>
      <c r="DU42" s="70"/>
      <c r="DV42" s="70"/>
      <c r="DW42" s="70"/>
      <c r="DX42" s="70"/>
      <c r="DY42" s="70"/>
      <c r="DZ42" s="70"/>
      <c r="EA42" s="70"/>
      <c r="EB42" s="89"/>
      <c r="EC42" s="79"/>
      <c r="ED42" s="70"/>
      <c r="EE42" s="70"/>
      <c r="EF42" s="70"/>
      <c r="EG42" s="70"/>
      <c r="EH42" s="70"/>
      <c r="EI42" s="70"/>
      <c r="EJ42" s="70"/>
      <c r="EK42" s="70"/>
    </row>
    <row r="43" s="1" customFormat="1" ht="13.5" spans="1:141">
      <c r="A43" s="9">
        <v>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v>2</v>
      </c>
      <c r="AH43" s="10"/>
      <c r="AI43" s="10"/>
      <c r="AJ43" s="10"/>
      <c r="AK43" s="10"/>
      <c r="AL43" s="10"/>
      <c r="AM43" s="10"/>
      <c r="AN43" s="23">
        <v>3</v>
      </c>
      <c r="AO43" s="23"/>
      <c r="AP43" s="23"/>
      <c r="AQ43" s="23"/>
      <c r="AR43" s="23"/>
      <c r="AS43" s="23"/>
      <c r="AT43" s="23"/>
      <c r="AU43" s="23">
        <v>4</v>
      </c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>
        <v>5</v>
      </c>
      <c r="BL43" s="23"/>
      <c r="BM43" s="23"/>
      <c r="BN43" s="23"/>
      <c r="BO43" s="23"/>
      <c r="BP43" s="23"/>
      <c r="BQ43" s="23"/>
      <c r="BR43" s="23">
        <v>6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>
        <v>7</v>
      </c>
      <c r="CC43" s="23"/>
      <c r="CD43" s="23"/>
      <c r="CE43" s="23"/>
      <c r="CF43" s="23"/>
      <c r="CG43" s="23"/>
      <c r="CH43" s="23"/>
      <c r="CI43" s="23"/>
      <c r="CJ43" s="23"/>
      <c r="CK43" s="23"/>
      <c r="CL43" s="23">
        <v>8</v>
      </c>
      <c r="CM43" s="23"/>
      <c r="CN43" s="23"/>
      <c r="CO43" s="23"/>
      <c r="CP43" s="23"/>
      <c r="CQ43" s="23"/>
      <c r="CR43" s="23"/>
      <c r="CS43" s="23"/>
      <c r="CT43" s="23"/>
      <c r="CU43" s="23"/>
      <c r="CV43" s="10">
        <v>9</v>
      </c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>
        <v>10</v>
      </c>
      <c r="DU43" s="10"/>
      <c r="DV43" s="10"/>
      <c r="DW43" s="10"/>
      <c r="DX43" s="10"/>
      <c r="DY43" s="10"/>
      <c r="DZ43" s="10"/>
      <c r="EA43" s="10"/>
      <c r="EB43" s="10"/>
      <c r="EC43" s="10">
        <v>11</v>
      </c>
      <c r="ED43" s="10"/>
      <c r="EE43" s="10"/>
      <c r="EF43" s="10"/>
      <c r="EG43" s="10"/>
      <c r="EH43" s="10"/>
      <c r="EI43" s="10"/>
      <c r="EJ43" s="10"/>
      <c r="EK43" s="152"/>
    </row>
    <row r="44" s="1" customFormat="1" ht="12.75" spans="1:14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30"/>
      <c r="AH44" s="30"/>
      <c r="AI44" s="30"/>
      <c r="AJ44" s="30"/>
      <c r="AK44" s="30"/>
      <c r="AL44" s="30"/>
      <c r="AM44" s="43"/>
      <c r="AN44" s="38" t="s">
        <v>97</v>
      </c>
      <c r="AO44" s="47"/>
      <c r="AP44" s="47"/>
      <c r="AQ44" s="47"/>
      <c r="AR44" s="47"/>
      <c r="AS44" s="47"/>
      <c r="AT44" s="47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54"/>
      <c r="BL44" s="54"/>
      <c r="BM44" s="54"/>
      <c r="BN44" s="54"/>
      <c r="BO44" s="54"/>
      <c r="BP44" s="54"/>
      <c r="BQ44" s="54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210"/>
      <c r="CV44" s="219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</row>
    <row r="45" s="1" customFormat="1" ht="12.75" spans="1:14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30"/>
      <c r="AH45" s="30"/>
      <c r="AI45" s="30"/>
      <c r="AJ45" s="30"/>
      <c r="AK45" s="30"/>
      <c r="AL45" s="30"/>
      <c r="AM45" s="43"/>
      <c r="AN45" s="42" t="s">
        <v>102</v>
      </c>
      <c r="AO45" s="36"/>
      <c r="AP45" s="36"/>
      <c r="AQ45" s="36"/>
      <c r="AR45" s="36"/>
      <c r="AS45" s="36"/>
      <c r="AT45" s="36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30"/>
      <c r="BL45" s="30"/>
      <c r="BM45" s="30"/>
      <c r="BN45" s="30"/>
      <c r="BO45" s="30"/>
      <c r="BP45" s="30"/>
      <c r="BQ45" s="30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96"/>
      <c r="CV45" s="219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</row>
    <row r="46" s="1" customFormat="1" ht="12.75" spans="1:14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30"/>
      <c r="AH46" s="30"/>
      <c r="AI46" s="30"/>
      <c r="AJ46" s="30"/>
      <c r="AK46" s="30"/>
      <c r="AL46" s="30"/>
      <c r="AM46" s="43"/>
      <c r="AN46" s="42"/>
      <c r="AO46" s="36"/>
      <c r="AP46" s="36"/>
      <c r="AQ46" s="36"/>
      <c r="AR46" s="36"/>
      <c r="AS46" s="36"/>
      <c r="AT46" s="36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30"/>
      <c r="BL46" s="30"/>
      <c r="BM46" s="30"/>
      <c r="BN46" s="30"/>
      <c r="BO46" s="30"/>
      <c r="BP46" s="30"/>
      <c r="BQ46" s="30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96"/>
      <c r="CV46" s="219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</row>
    <row r="47" s="1" customFormat="1" ht="13.5" spans="33:141">
      <c r="AG47" s="98" t="s">
        <v>106</v>
      </c>
      <c r="AH47" s="98"/>
      <c r="AI47" s="98"/>
      <c r="AJ47" s="98"/>
      <c r="AK47" s="98"/>
      <c r="AL47" s="98"/>
      <c r="AM47" s="98"/>
      <c r="AN47" s="49" t="s">
        <v>107</v>
      </c>
      <c r="AO47" s="50"/>
      <c r="AP47" s="50"/>
      <c r="AQ47" s="50"/>
      <c r="AR47" s="50"/>
      <c r="AS47" s="50"/>
      <c r="AT47" s="50"/>
      <c r="AU47" s="160" t="s">
        <v>108</v>
      </c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57" t="s">
        <v>108</v>
      </c>
      <c r="BL47" s="57"/>
      <c r="BM47" s="57"/>
      <c r="BN47" s="57"/>
      <c r="BO47" s="57"/>
      <c r="BP47" s="57"/>
      <c r="BQ47" s="57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211"/>
      <c r="CV47" s="285" t="s">
        <v>108</v>
      </c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 t="s">
        <v>108</v>
      </c>
      <c r="DU47" s="24"/>
      <c r="DV47" s="24"/>
      <c r="DW47" s="24"/>
      <c r="DX47" s="24"/>
      <c r="DY47" s="24"/>
      <c r="DZ47" s="24"/>
      <c r="EA47" s="24"/>
      <c r="EB47" s="24"/>
      <c r="EC47" s="24" t="s">
        <v>108</v>
      </c>
      <c r="ED47" s="24"/>
      <c r="EE47" s="24"/>
      <c r="EF47" s="24"/>
      <c r="EG47" s="24"/>
      <c r="EH47" s="24"/>
      <c r="EI47" s="24"/>
      <c r="EJ47" s="24"/>
      <c r="EK47" s="24"/>
    </row>
    <row r="48" s="1" customFormat="1" ht="12.75"/>
    <row r="49" s="1" customFormat="1" ht="12.75" spans="1:1">
      <c r="A49" s="7" t="s">
        <v>51</v>
      </c>
    </row>
    <row r="50" s="1" customFormat="1" ht="12.75" spans="1:128">
      <c r="A50" s="7" t="s">
        <v>119</v>
      </c>
      <c r="W50" s="17" t="str">
        <f>Лист1!O46</f>
        <v>Директор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Q50" s="17" t="str">
        <f>Лист1!BB46</f>
        <v>Панина. О.М.</v>
      </c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</row>
    <row r="51" s="2" customFormat="1" ht="10.5" spans="23:95">
      <c r="W51" s="2" t="s">
        <v>56</v>
      </c>
      <c r="BG51" s="2" t="s">
        <v>120</v>
      </c>
      <c r="CQ51" s="2" t="s">
        <v>57</v>
      </c>
    </row>
    <row r="52" s="1" customFormat="1" ht="12.75" spans="1:128">
      <c r="A52" s="7" t="s">
        <v>58</v>
      </c>
      <c r="W52" s="17" t="str">
        <f>Лист1!O49</f>
        <v>Главный бухгалтер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G52" s="16" t="s">
        <v>121</v>
      </c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Q52" s="37" t="str">
        <f>Лист1!BB49</f>
        <v>8 (34668) 40-764</v>
      </c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</row>
    <row r="53" s="2" customFormat="1" ht="10.5" spans="23:95">
      <c r="W53" s="2" t="s">
        <v>56</v>
      </c>
      <c r="BG53" s="2" t="s">
        <v>122</v>
      </c>
      <c r="CQ53" s="2" t="s">
        <v>61</v>
      </c>
    </row>
    <row r="54" s="1" customFormat="1" ht="12.75" spans="1:24">
      <c r="A54" s="15" t="s">
        <v>62</v>
      </c>
      <c r="B54" s="16" t="s">
        <v>63</v>
      </c>
      <c r="C54" s="16"/>
      <c r="D54" s="16"/>
      <c r="E54" s="7" t="s">
        <v>64</v>
      </c>
      <c r="G54" s="17" t="s">
        <v>12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5">
        <v>20</v>
      </c>
      <c r="S54" s="15"/>
      <c r="T54" s="15"/>
      <c r="U54" s="26" t="s">
        <v>13</v>
      </c>
      <c r="V54" s="26"/>
      <c r="W54" s="26"/>
      <c r="X54" s="7" t="s">
        <v>14</v>
      </c>
    </row>
  </sheetData>
  <mergeCells count="317">
    <mergeCell ref="A1:EK1"/>
    <mergeCell ref="A2:EK2"/>
    <mergeCell ref="BM3:BW3"/>
    <mergeCell ref="BX3:BZ3"/>
    <mergeCell ref="CA3:CC3"/>
    <mergeCell ref="DW3:EK3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DT18:EB18"/>
    <mergeCell ref="EC18:EK18"/>
    <mergeCell ref="A19:AF19"/>
    <mergeCell ref="AG19:AM19"/>
    <mergeCell ref="AN19:AT19"/>
    <mergeCell ref="AU19:BJ19"/>
    <mergeCell ref="BK19:BQ19"/>
    <mergeCell ref="BR19:CA19"/>
    <mergeCell ref="CB19:CK19"/>
    <mergeCell ref="CL19:CU19"/>
    <mergeCell ref="CV19:DS19"/>
    <mergeCell ref="DT19:EB19"/>
    <mergeCell ref="EC19:EK19"/>
    <mergeCell ref="A20:AF20"/>
    <mergeCell ref="AG20:AM20"/>
    <mergeCell ref="AN20:AT20"/>
    <mergeCell ref="AU20:BJ20"/>
    <mergeCell ref="BK20:BQ20"/>
    <mergeCell ref="BR20:CA20"/>
    <mergeCell ref="CB20:CK20"/>
    <mergeCell ref="CL20:CU20"/>
    <mergeCell ref="CV20:DS20"/>
    <mergeCell ref="DT20:EB20"/>
    <mergeCell ref="EC20:EK20"/>
    <mergeCell ref="A21:AF21"/>
    <mergeCell ref="AG21:AM21"/>
    <mergeCell ref="AN21:AT21"/>
    <mergeCell ref="AU21:BJ21"/>
    <mergeCell ref="BK21:BQ21"/>
    <mergeCell ref="BR21:CA21"/>
    <mergeCell ref="CB21:CK21"/>
    <mergeCell ref="CL21:CU21"/>
    <mergeCell ref="CV21:DS21"/>
    <mergeCell ref="DT21:EB21"/>
    <mergeCell ref="EC21:EK21"/>
    <mergeCell ref="A22:AF22"/>
    <mergeCell ref="AG22:AM22"/>
    <mergeCell ref="AN22:AT22"/>
    <mergeCell ref="AU22:BJ22"/>
    <mergeCell ref="BK22:BQ22"/>
    <mergeCell ref="BR22:CA22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BR23:CA23"/>
    <mergeCell ref="CB23:CK23"/>
    <mergeCell ref="CL23:CU23"/>
    <mergeCell ref="CV23:DS23"/>
    <mergeCell ref="DT23:EB23"/>
    <mergeCell ref="EC23:EK23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A28:AF28"/>
    <mergeCell ref="AG28:AM28"/>
    <mergeCell ref="AN28:AT28"/>
    <mergeCell ref="AU28:BQ28"/>
    <mergeCell ref="BR28:CA28"/>
    <mergeCell ref="CB28:CK28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CB29:CK29"/>
    <mergeCell ref="CL29:CU29"/>
    <mergeCell ref="CV29:DS29"/>
    <mergeCell ref="DT29:EB29"/>
    <mergeCell ref="EC29:EK29"/>
    <mergeCell ref="A30:AF30"/>
    <mergeCell ref="AG30:AM30"/>
    <mergeCell ref="AN30:AT30"/>
    <mergeCell ref="AU30:BJ30"/>
    <mergeCell ref="BK30:BQ30"/>
    <mergeCell ref="BR30:CA30"/>
    <mergeCell ref="CB30:CK30"/>
    <mergeCell ref="CL30:CU30"/>
    <mergeCell ref="CV30:DS30"/>
    <mergeCell ref="DT30:EB30"/>
    <mergeCell ref="EC30:EK30"/>
    <mergeCell ref="A31:AF31"/>
    <mergeCell ref="AG31:AM31"/>
    <mergeCell ref="AN31:AT31"/>
    <mergeCell ref="AU31:BJ31"/>
    <mergeCell ref="BK31:BQ31"/>
    <mergeCell ref="BR31:CA31"/>
    <mergeCell ref="CB31:CK31"/>
    <mergeCell ref="CL31:CU31"/>
    <mergeCell ref="CV31:DS31"/>
    <mergeCell ref="DT31:EB31"/>
    <mergeCell ref="EC31:EK31"/>
    <mergeCell ref="A32:AF32"/>
    <mergeCell ref="AG32:AM32"/>
    <mergeCell ref="AN32:AT32"/>
    <mergeCell ref="AU32:BJ32"/>
    <mergeCell ref="BK32:BQ32"/>
    <mergeCell ref="BR32:CA32"/>
    <mergeCell ref="CB32:CK32"/>
    <mergeCell ref="CL32:CU32"/>
    <mergeCell ref="CV32:DS32"/>
    <mergeCell ref="DT32:EB32"/>
    <mergeCell ref="EC32:EK32"/>
    <mergeCell ref="A33:AF33"/>
    <mergeCell ref="AG33:AM33"/>
    <mergeCell ref="AN33:AT33"/>
    <mergeCell ref="AU33:BJ33"/>
    <mergeCell ref="BK33:BQ33"/>
    <mergeCell ref="BR33:CA33"/>
    <mergeCell ref="CB33:CK33"/>
    <mergeCell ref="CL33:CU33"/>
    <mergeCell ref="CV33:DS33"/>
    <mergeCell ref="DT33:EB33"/>
    <mergeCell ref="EC33:EK33"/>
    <mergeCell ref="A34:AF34"/>
    <mergeCell ref="AG34:AM34"/>
    <mergeCell ref="AN34:AT34"/>
    <mergeCell ref="AU34:BJ34"/>
    <mergeCell ref="BK34:BQ34"/>
    <mergeCell ref="BR34:CA34"/>
    <mergeCell ref="CB34:CK34"/>
    <mergeCell ref="CL34:CU34"/>
    <mergeCell ref="CV34:DS34"/>
    <mergeCell ref="DT34:EB34"/>
    <mergeCell ref="EC34:EK34"/>
    <mergeCell ref="A35:AF35"/>
    <mergeCell ref="AG35:AM35"/>
    <mergeCell ref="AN35:AT35"/>
    <mergeCell ref="AU35:BJ35"/>
    <mergeCell ref="BK35:BQ35"/>
    <mergeCell ref="BR35:CA35"/>
    <mergeCell ref="CB35:CK35"/>
    <mergeCell ref="CL35:CU35"/>
    <mergeCell ref="CV35:DS35"/>
    <mergeCell ref="DT35:EB35"/>
    <mergeCell ref="EC35:EK35"/>
    <mergeCell ref="A37:EK37"/>
    <mergeCell ref="A39:AF39"/>
    <mergeCell ref="AG39:AM39"/>
    <mergeCell ref="AN39:AT39"/>
    <mergeCell ref="AU39:CA39"/>
    <mergeCell ref="CB39:CK39"/>
    <mergeCell ref="CL39:CU39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EC40:EK40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3:AF43"/>
    <mergeCell ref="AG43:AM43"/>
    <mergeCell ref="AN43:AT43"/>
    <mergeCell ref="AU43:BJ43"/>
    <mergeCell ref="BK43:BQ43"/>
    <mergeCell ref="BR43:CA43"/>
    <mergeCell ref="CB43:CK43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CB44:CK44"/>
    <mergeCell ref="CL44:CU44"/>
    <mergeCell ref="CV44:DS44"/>
    <mergeCell ref="DT44:EB44"/>
    <mergeCell ref="EC44:EK44"/>
    <mergeCell ref="A45:AF45"/>
    <mergeCell ref="AG45:AM45"/>
    <mergeCell ref="AN45:AT45"/>
    <mergeCell ref="AU45:BJ45"/>
    <mergeCell ref="BK45:BQ45"/>
    <mergeCell ref="BR45:CA45"/>
    <mergeCell ref="CB45:CK45"/>
    <mergeCell ref="CL45:CU45"/>
    <mergeCell ref="CV45:DS45"/>
    <mergeCell ref="DT45:EB45"/>
    <mergeCell ref="EC45:EK45"/>
    <mergeCell ref="A46:AF46"/>
    <mergeCell ref="AG46:AM46"/>
    <mergeCell ref="AN46:AT46"/>
    <mergeCell ref="AU46:BJ46"/>
    <mergeCell ref="BK46:BQ46"/>
    <mergeCell ref="BR46:CA46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BR47:CA47"/>
    <mergeCell ref="CB47:CK47"/>
    <mergeCell ref="CL47:CU47"/>
    <mergeCell ref="CV47:DS47"/>
    <mergeCell ref="DT47:EB47"/>
    <mergeCell ref="EC47:EK47"/>
    <mergeCell ref="W50:BD50"/>
    <mergeCell ref="BG50:CN50"/>
    <mergeCell ref="CQ50:DX50"/>
    <mergeCell ref="W51:BD51"/>
    <mergeCell ref="BG51:CN51"/>
    <mergeCell ref="CQ51:DX51"/>
    <mergeCell ref="W52:BD52"/>
    <mergeCell ref="BG52:CN52"/>
    <mergeCell ref="CQ52:DX52"/>
    <mergeCell ref="W53:BD53"/>
    <mergeCell ref="BG53:CN53"/>
    <mergeCell ref="CQ53:DX53"/>
    <mergeCell ref="B54:D54"/>
    <mergeCell ref="G54:Q54"/>
    <mergeCell ref="R54:T54"/>
    <mergeCell ref="U54:W54"/>
    <mergeCell ref="DW8:EK9"/>
  </mergeCells>
  <pageMargins left="0.590551181102362" right="0.393700787401575" top="1.18110236220472" bottom="0.393700787401575" header="0.275590551181102" footer="0.275590551181102"/>
  <pageSetup paperSize="9" scale="65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EK87"/>
  <sheetViews>
    <sheetView topLeftCell="A22" workbookViewId="0">
      <selection activeCell="AF26" sqref="AF26:AK27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="1" customFormat="1" ht="13.5" spans="127:141">
      <c r="DW3" s="160" t="s">
        <v>10</v>
      </c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3" s="65" customFormat="1" ht="15" spans="1:141">
      <c r="A13" s="67" t="s">
        <v>743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</row>
    <row r="14" s="66" customFormat="1" ht="8.25"/>
    <row r="15" s="1" customFormat="1" ht="12.75" spans="1:141">
      <c r="A15" s="68" t="s">
        <v>158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1" t="s">
        <v>76</v>
      </c>
      <c r="AG15" s="68"/>
      <c r="AH15" s="68"/>
      <c r="AI15" s="68"/>
      <c r="AJ15" s="68"/>
      <c r="AK15" s="85"/>
      <c r="AL15" s="68" t="s">
        <v>744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</row>
    <row r="16" s="1" customFormat="1" ht="12.75" spans="1:14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8" t="s">
        <v>82</v>
      </c>
      <c r="AG16" s="87"/>
      <c r="AH16" s="87"/>
      <c r="AI16" s="87"/>
      <c r="AJ16" s="87"/>
      <c r="AK16" s="88"/>
      <c r="AL16" s="61" t="s">
        <v>84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85"/>
      <c r="BL16" s="68" t="s">
        <v>202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</row>
    <row r="17" s="1" customFormat="1" ht="12.75" spans="1:14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8"/>
      <c r="AG17" s="87"/>
      <c r="AH17" s="87"/>
      <c r="AI17" s="87"/>
      <c r="AJ17" s="87"/>
      <c r="AK17" s="88"/>
      <c r="AL17" s="79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89"/>
      <c r="BL17" s="152" t="s">
        <v>745</v>
      </c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9"/>
      <c r="CL17" s="152" t="s">
        <v>746</v>
      </c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9"/>
      <c r="DL17" s="68" t="s">
        <v>747</v>
      </c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</row>
    <row r="18" s="1" customFormat="1" ht="12.75" spans="1:14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9"/>
      <c r="AG18" s="70"/>
      <c r="AH18" s="70"/>
      <c r="AI18" s="70"/>
      <c r="AJ18" s="70"/>
      <c r="AK18" s="89"/>
      <c r="AL18" s="152" t="s">
        <v>748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9"/>
      <c r="AY18" s="152" t="s">
        <v>749</v>
      </c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9"/>
      <c r="BL18" s="152" t="s">
        <v>748</v>
      </c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9"/>
      <c r="BY18" s="152" t="s">
        <v>749</v>
      </c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9"/>
      <c r="CL18" s="152" t="s">
        <v>748</v>
      </c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9"/>
      <c r="CY18" s="152" t="s">
        <v>749</v>
      </c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9"/>
      <c r="DL18" s="152" t="s">
        <v>748</v>
      </c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9"/>
      <c r="DY18" s="70" t="s">
        <v>749</v>
      </c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</row>
    <row r="19" s="1" customFormat="1" ht="13.5" spans="1:141">
      <c r="A19" s="9">
        <v>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3">
        <v>2</v>
      </c>
      <c r="AG19" s="23"/>
      <c r="AH19" s="23"/>
      <c r="AI19" s="23"/>
      <c r="AJ19" s="23"/>
      <c r="AK19" s="23"/>
      <c r="AL19" s="23">
        <v>3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>
        <v>4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>
        <v>5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>
        <v>6</v>
      </c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>
        <v>7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>
        <v>8</v>
      </c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>
        <v>9</v>
      </c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>
        <v>10</v>
      </c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61"/>
    </row>
    <row r="20" s="1" customFormat="1" ht="15" customHeight="1" spans="1:141">
      <c r="A20" s="71" t="s">
        <v>750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80" t="s">
        <v>97</v>
      </c>
      <c r="AG20" s="90"/>
      <c r="AH20" s="90"/>
      <c r="AI20" s="90"/>
      <c r="AJ20" s="90"/>
      <c r="AK20" s="90"/>
      <c r="AL20" s="51">
        <f>AL21+AL23+AL26+AL28+AL31+AL34+AL37+AL40+AL42+AL43+AL44+AL45+AL49+AL50+AL51+AL52+AL54</f>
        <v>1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>
        <f t="shared" ref="AY20" si="0">AY21+AY23+AY26+AY28+AY31+AY34+AY37+AY40+AY42+AY43+AY44+AY45+AY49+AY50+AY51+AY52+AY54</f>
        <v>1</v>
      </c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>
        <f t="shared" ref="BL20" si="1">BL21+BL23+BL26+BL28+BL31+BL34+BL37+BL40+BL42+BL43+BL44+BL45+BL49+BL50+BL51+BL52+BL54</f>
        <v>1</v>
      </c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>
        <f t="shared" ref="BY20" si="2">BY21+BY23+BY26+BY28+BY31+BY34+BY37+BY40+BY42+BY43+BY44+BY45+BY49+BY50+BY51+BY52+BY54</f>
        <v>1</v>
      </c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>
        <f t="shared" ref="CL20" si="3">CL21+CL23+CL26+CL28+CL31+CL34+CL37+CL40+CL42+CL43+CL44+CL45+CL49+CL50+CL51+CL52+CL54</f>
        <v>0</v>
      </c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>
        <f t="shared" ref="CY20" si="4">CY21+CY23+CY26+CY28+CY31+CY34+CY37+CY40+CY42+CY43+CY44+CY45+CY49+CY50+CY51+CY52+CY54</f>
        <v>0</v>
      </c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>
        <f t="shared" ref="DL20" si="5">DL21+DL23+DL26+DL28+DL31+DL34+DL37+DL40+DL42+DL43+DL44+DL45+DL49+DL50+DL51+DL52+DL54</f>
        <v>0</v>
      </c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>
        <f t="shared" ref="DY20" si="6">DY21+DY23+DY26+DY28+DY31+DY34+DY37+DY40+DY42+DY43+DY44+DY45+DY49+DY50+DY51+DY52+DY54</f>
        <v>0</v>
      </c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</row>
    <row r="21" s="1" customFormat="1" ht="12.75" spans="1:141">
      <c r="A21" s="14" t="s">
        <v>751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42" t="s">
        <v>345</v>
      </c>
      <c r="AG21" s="36"/>
      <c r="AH21" s="36"/>
      <c r="AI21" s="36"/>
      <c r="AJ21" s="36"/>
      <c r="AK21" s="36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96"/>
    </row>
    <row r="22" s="1" customFormat="1" ht="12.75" spans="1:141">
      <c r="A22" s="13" t="s">
        <v>752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42"/>
      <c r="AG22" s="36"/>
      <c r="AH22" s="36"/>
      <c r="AI22" s="36"/>
      <c r="AJ22" s="36"/>
      <c r="AK22" s="36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96"/>
    </row>
    <row r="23" s="1" customFormat="1" ht="12.75" customHeight="1" spans="1:141">
      <c r="A23" s="12" t="s">
        <v>753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42" t="s">
        <v>754</v>
      </c>
      <c r="AG23" s="36"/>
      <c r="AH23" s="36"/>
      <c r="AI23" s="36"/>
      <c r="AJ23" s="36"/>
      <c r="AK23" s="36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4"/>
    </row>
    <row r="24" s="1" customFormat="1" ht="12.75" spans="1:141">
      <c r="A24" s="72" t="s">
        <v>755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42"/>
      <c r="AG24" s="36"/>
      <c r="AH24" s="36"/>
      <c r="AI24" s="36"/>
      <c r="AJ24" s="36"/>
      <c r="AK24" s="36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4"/>
    </row>
    <row r="25" s="1" customFormat="1" ht="12.75" spans="1:141">
      <c r="A25" s="73" t="s">
        <v>756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42"/>
      <c r="AG25" s="36"/>
      <c r="AH25" s="36"/>
      <c r="AI25" s="36"/>
      <c r="AJ25" s="36"/>
      <c r="AK25" s="36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4"/>
    </row>
    <row r="26" s="1" customFormat="1" ht="12.75" spans="1:141">
      <c r="A26" s="12" t="s">
        <v>755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42" t="s">
        <v>757</v>
      </c>
      <c r="AG26" s="36"/>
      <c r="AH26" s="36"/>
      <c r="AI26" s="36"/>
      <c r="AJ26" s="36"/>
      <c r="AK26" s="36"/>
      <c r="AL26" s="150">
        <v>1</v>
      </c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>
        <v>1</v>
      </c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>
        <v>1</v>
      </c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>
        <v>1</v>
      </c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>
        <v>0</v>
      </c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>
        <v>0</v>
      </c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>
        <v>0</v>
      </c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>
        <v>0</v>
      </c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4"/>
    </row>
    <row r="27" s="1" customFormat="1" ht="12.75" spans="1:141">
      <c r="A27" s="73" t="s">
        <v>758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42"/>
      <c r="AG27" s="36"/>
      <c r="AH27" s="36"/>
      <c r="AI27" s="36"/>
      <c r="AJ27" s="36"/>
      <c r="AK27" s="36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4"/>
    </row>
    <row r="28" s="1" customFormat="1" ht="12.75" spans="1:141">
      <c r="A28" s="74" t="s">
        <v>759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42" t="s">
        <v>760</v>
      </c>
      <c r="AG28" s="36"/>
      <c r="AH28" s="36"/>
      <c r="AI28" s="36"/>
      <c r="AJ28" s="36"/>
      <c r="AK28" s="36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74" t="s">
        <v>761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42"/>
      <c r="AG29" s="36"/>
      <c r="AH29" s="36"/>
      <c r="AI29" s="36"/>
      <c r="AJ29" s="36"/>
      <c r="AK29" s="36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73" t="s">
        <v>762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42"/>
      <c r="AG30" s="36"/>
      <c r="AH30" s="36"/>
      <c r="AI30" s="36"/>
      <c r="AJ30" s="36"/>
      <c r="AK30" s="36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12" t="s">
        <v>759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42" t="s">
        <v>763</v>
      </c>
      <c r="AG31" s="36"/>
      <c r="AH31" s="36"/>
      <c r="AI31" s="36"/>
      <c r="AJ31" s="36"/>
      <c r="AK31" s="36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2.75" spans="1:141">
      <c r="A32" s="72" t="s">
        <v>761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42"/>
      <c r="AG32" s="36"/>
      <c r="AH32" s="36"/>
      <c r="AI32" s="36"/>
      <c r="AJ32" s="36"/>
      <c r="AK32" s="36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2.75" spans="1:141">
      <c r="A33" s="73" t="s">
        <v>764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42"/>
      <c r="AG33" s="36"/>
      <c r="AH33" s="36"/>
      <c r="AI33" s="36"/>
      <c r="AJ33" s="36"/>
      <c r="AK33" s="36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2.75" spans="1:141">
      <c r="A34" s="12" t="s">
        <v>765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42" t="s">
        <v>766</v>
      </c>
      <c r="AG34" s="36"/>
      <c r="AH34" s="36"/>
      <c r="AI34" s="36"/>
      <c r="AJ34" s="36"/>
      <c r="AK34" s="36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96"/>
    </row>
    <row r="35" s="1" customFormat="1" ht="12.75" spans="1:141">
      <c r="A35" s="72" t="s">
        <v>761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42"/>
      <c r="AG35" s="36"/>
      <c r="AH35" s="36"/>
      <c r="AI35" s="36"/>
      <c r="AJ35" s="36"/>
      <c r="AK35" s="36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73" t="s">
        <v>762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42"/>
      <c r="AG36" s="36"/>
      <c r="AH36" s="36"/>
      <c r="AI36" s="36"/>
      <c r="AJ36" s="36"/>
      <c r="AK36" s="36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12" t="s">
        <v>765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42" t="s">
        <v>767</v>
      </c>
      <c r="AG37" s="36"/>
      <c r="AH37" s="36"/>
      <c r="AI37" s="36"/>
      <c r="AJ37" s="36"/>
      <c r="AK37" s="36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72" t="s">
        <v>761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42"/>
      <c r="AG38" s="36"/>
      <c r="AH38" s="36"/>
      <c r="AI38" s="36"/>
      <c r="AJ38" s="36"/>
      <c r="AK38" s="36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73" t="s">
        <v>764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42"/>
      <c r="AG39" s="36"/>
      <c r="AH39" s="36"/>
      <c r="AI39" s="36"/>
      <c r="AJ39" s="36"/>
      <c r="AK39" s="36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12" t="s">
        <v>768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42" t="s">
        <v>769</v>
      </c>
      <c r="AG40" s="36"/>
      <c r="AH40" s="36"/>
      <c r="AI40" s="36"/>
      <c r="AJ40" s="36"/>
      <c r="AK40" s="36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1" customFormat="1" ht="12.75" spans="1:141">
      <c r="A41" s="73" t="s">
        <v>770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42"/>
      <c r="AG41" s="36"/>
      <c r="AH41" s="36"/>
      <c r="AI41" s="36"/>
      <c r="AJ41" s="36"/>
      <c r="AK41" s="36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ht="15" customHeight="1" spans="1:141">
      <c r="A42" s="75" t="s">
        <v>771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42" t="s">
        <v>772</v>
      </c>
      <c r="AG42" s="36"/>
      <c r="AH42" s="36"/>
      <c r="AI42" s="36"/>
      <c r="AJ42" s="36"/>
      <c r="AK42" s="36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ht="15" customHeight="1" spans="1:141">
      <c r="A43" s="13" t="s">
        <v>773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42" t="s">
        <v>681</v>
      </c>
      <c r="AG43" s="36"/>
      <c r="AH43" s="36"/>
      <c r="AI43" s="36"/>
      <c r="AJ43" s="36"/>
      <c r="AK43" s="36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96"/>
    </row>
    <row r="44" s="1" customFormat="1" ht="15" customHeight="1" spans="1:141">
      <c r="A44" s="13" t="s">
        <v>774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42" t="s">
        <v>775</v>
      </c>
      <c r="AG44" s="36"/>
      <c r="AH44" s="36"/>
      <c r="AI44" s="36"/>
      <c r="AJ44" s="36"/>
      <c r="AK44" s="36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96"/>
    </row>
    <row r="45" s="1" customFormat="1" ht="12.75" spans="1:141">
      <c r="A45" s="14" t="s">
        <v>776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42" t="s">
        <v>777</v>
      </c>
      <c r="AG45" s="36"/>
      <c r="AH45" s="36"/>
      <c r="AI45" s="36"/>
      <c r="AJ45" s="36"/>
      <c r="AK45" s="36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96"/>
    </row>
    <row r="46" s="1" customFormat="1" ht="12.75" spans="1:141">
      <c r="A46" s="76" t="s">
        <v>778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2"/>
      <c r="AG46" s="36"/>
      <c r="AH46" s="36"/>
      <c r="AI46" s="36"/>
      <c r="AJ46" s="36"/>
      <c r="AK46" s="36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96"/>
    </row>
    <row r="47" s="1" customFormat="1" ht="12.75" spans="1:141">
      <c r="A47" s="76" t="s">
        <v>779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2"/>
      <c r="AG47" s="36"/>
      <c r="AH47" s="36"/>
      <c r="AI47" s="36"/>
      <c r="AJ47" s="36"/>
      <c r="AK47" s="36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96"/>
    </row>
    <row r="48" s="1" customFormat="1" ht="12.75" spans="1:141">
      <c r="A48" s="13" t="s">
        <v>780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42"/>
      <c r="AG48" s="36"/>
      <c r="AH48" s="36"/>
      <c r="AI48" s="36"/>
      <c r="AJ48" s="36"/>
      <c r="AK48" s="36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96"/>
    </row>
    <row r="49" s="1" customFormat="1" ht="15" customHeight="1" spans="1:141">
      <c r="A49" s="13" t="s">
        <v>781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42" t="s">
        <v>782</v>
      </c>
      <c r="AG49" s="36"/>
      <c r="AH49" s="36"/>
      <c r="AI49" s="36"/>
      <c r="AJ49" s="36"/>
      <c r="AK49" s="36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96"/>
    </row>
    <row r="50" s="1" customFormat="1" ht="15" customHeight="1" spans="1:141">
      <c r="A50" s="13" t="s">
        <v>783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42" t="s">
        <v>784</v>
      </c>
      <c r="AG50" s="36"/>
      <c r="AH50" s="36"/>
      <c r="AI50" s="36"/>
      <c r="AJ50" s="36"/>
      <c r="AK50" s="36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96"/>
    </row>
    <row r="51" s="1" customFormat="1" ht="15" customHeight="1" spans="1:141">
      <c r="A51" s="13" t="s">
        <v>785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42" t="s">
        <v>786</v>
      </c>
      <c r="AG51" s="36"/>
      <c r="AH51" s="36"/>
      <c r="AI51" s="36"/>
      <c r="AJ51" s="36"/>
      <c r="AK51" s="36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96"/>
    </row>
    <row r="52" s="1" customFormat="1" ht="12.75" spans="1:141">
      <c r="A52" s="7" t="s">
        <v>787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42" t="s">
        <v>788</v>
      </c>
      <c r="AG52" s="36"/>
      <c r="AH52" s="36"/>
      <c r="AI52" s="36"/>
      <c r="AJ52" s="36"/>
      <c r="AK52" s="36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96"/>
    </row>
    <row r="53" s="1" customFormat="1" ht="12.75" spans="1:141">
      <c r="A53" s="13" t="s">
        <v>789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42"/>
      <c r="AG53" s="36"/>
      <c r="AH53" s="36"/>
      <c r="AI53" s="36"/>
      <c r="AJ53" s="36"/>
      <c r="AK53" s="36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96"/>
    </row>
    <row r="54" s="1" customFormat="1" ht="15" customHeight="1" spans="1:141">
      <c r="A54" s="11" t="s">
        <v>790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58"/>
      <c r="AF54" s="42" t="s">
        <v>791</v>
      </c>
      <c r="AG54" s="36"/>
      <c r="AH54" s="36"/>
      <c r="AI54" s="36"/>
      <c r="AJ54" s="36"/>
      <c r="AK54" s="36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96"/>
    </row>
    <row r="55" s="1" customFormat="1" ht="15" customHeight="1" spans="1:141">
      <c r="A55" s="77" t="s">
        <v>792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59"/>
      <c r="AF55" s="145">
        <v>2000</v>
      </c>
      <c r="AG55" s="146"/>
      <c r="AH55" s="146"/>
      <c r="AI55" s="146"/>
      <c r="AJ55" s="146"/>
      <c r="AK55" s="146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96"/>
    </row>
    <row r="56" s="1" customFormat="1" ht="15" customHeight="1" spans="1:141">
      <c r="A56" s="11" t="s">
        <v>793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47">
        <v>2100</v>
      </c>
      <c r="AG56" s="24"/>
      <c r="AH56" s="24"/>
      <c r="AI56" s="24"/>
      <c r="AJ56" s="24"/>
      <c r="AK56" s="24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96"/>
    </row>
    <row r="57" s="1" customFormat="1" ht="12.75" customHeight="1" spans="1:141">
      <c r="A57" s="12" t="s">
        <v>753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47">
        <v>2101</v>
      </c>
      <c r="AG57" s="24"/>
      <c r="AH57" s="24"/>
      <c r="AI57" s="24"/>
      <c r="AJ57" s="24"/>
      <c r="AK57" s="24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96"/>
    </row>
    <row r="58" s="1" customFormat="1" ht="12.75" spans="1:141">
      <c r="A58" s="73" t="s">
        <v>794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147"/>
      <c r="AG58" s="24"/>
      <c r="AH58" s="24"/>
      <c r="AI58" s="24"/>
      <c r="AJ58" s="24"/>
      <c r="AK58" s="24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96"/>
    </row>
    <row r="59" s="1" customFormat="1" ht="15" customHeight="1" spans="1:141">
      <c r="A59" s="73" t="s">
        <v>795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47">
        <v>2102</v>
      </c>
      <c r="AG59" s="24"/>
      <c r="AH59" s="24"/>
      <c r="AI59" s="24"/>
      <c r="AJ59" s="24"/>
      <c r="AK59" s="24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96"/>
    </row>
    <row r="60" s="1" customFormat="1" ht="15" customHeight="1" spans="1:141">
      <c r="A60" s="73" t="s">
        <v>796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147">
        <v>2103</v>
      </c>
      <c r="AG60" s="24"/>
      <c r="AH60" s="24"/>
      <c r="AI60" s="24"/>
      <c r="AJ60" s="24"/>
      <c r="AK60" s="24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96"/>
    </row>
    <row r="61" s="1" customFormat="1" ht="15" customHeight="1" spans="1:141">
      <c r="A61" s="73" t="s">
        <v>797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147">
        <v>2104</v>
      </c>
      <c r="AG61" s="24"/>
      <c r="AH61" s="24"/>
      <c r="AI61" s="24"/>
      <c r="AJ61" s="24"/>
      <c r="AK61" s="24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96"/>
    </row>
    <row r="62" s="1" customFormat="1" ht="15" customHeight="1" spans="1:141">
      <c r="A62" s="73" t="s">
        <v>798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147">
        <v>2105</v>
      </c>
      <c r="AG62" s="24"/>
      <c r="AH62" s="24"/>
      <c r="AI62" s="24"/>
      <c r="AJ62" s="24"/>
      <c r="AK62" s="24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96"/>
    </row>
    <row r="63" s="1" customFormat="1" ht="15" customHeight="1" spans="1:141">
      <c r="A63" s="13" t="s">
        <v>799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47">
        <v>2200</v>
      </c>
      <c r="AG63" s="24"/>
      <c r="AH63" s="24"/>
      <c r="AI63" s="24"/>
      <c r="AJ63" s="24"/>
      <c r="AK63" s="24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96"/>
    </row>
    <row r="64" s="1" customFormat="1" ht="12.75" customHeight="1" spans="1:141">
      <c r="A64" s="12" t="s">
        <v>753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47">
        <v>2201</v>
      </c>
      <c r="AG64" s="24"/>
      <c r="AH64" s="24"/>
      <c r="AI64" s="24"/>
      <c r="AJ64" s="24"/>
      <c r="AK64" s="24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96"/>
    </row>
    <row r="65" s="1" customFormat="1" ht="12.75" spans="1:141">
      <c r="A65" s="73" t="s">
        <v>800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147"/>
      <c r="AG65" s="24"/>
      <c r="AH65" s="24"/>
      <c r="AI65" s="24"/>
      <c r="AJ65" s="24"/>
      <c r="AK65" s="24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96"/>
    </row>
    <row r="66" s="1" customFormat="1" ht="15" customHeight="1" spans="1:141">
      <c r="A66" s="73" t="s">
        <v>801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147">
        <v>2202</v>
      </c>
      <c r="AG66" s="24"/>
      <c r="AH66" s="24"/>
      <c r="AI66" s="24"/>
      <c r="AJ66" s="24"/>
      <c r="AK66" s="24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96"/>
    </row>
    <row r="67" s="1" customFormat="1" ht="15" customHeight="1" spans="1:141">
      <c r="A67" s="73" t="s">
        <v>802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47">
        <v>2203</v>
      </c>
      <c r="AG67" s="24"/>
      <c r="AH67" s="24"/>
      <c r="AI67" s="24"/>
      <c r="AJ67" s="24"/>
      <c r="AK67" s="24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96"/>
    </row>
    <row r="68" s="1" customFormat="1" ht="15" customHeight="1" spans="1:141">
      <c r="A68" s="73" t="s">
        <v>803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147">
        <v>2204</v>
      </c>
      <c r="AG68" s="24"/>
      <c r="AH68" s="24"/>
      <c r="AI68" s="24"/>
      <c r="AJ68" s="24"/>
      <c r="AK68" s="24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96"/>
    </row>
    <row r="69" s="1" customFormat="1" ht="15" customHeight="1" spans="1:141">
      <c r="A69" s="73" t="s">
        <v>804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147">
        <v>2205</v>
      </c>
      <c r="AG69" s="24"/>
      <c r="AH69" s="24"/>
      <c r="AI69" s="24"/>
      <c r="AJ69" s="24"/>
      <c r="AK69" s="24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96"/>
    </row>
    <row r="70" s="1" customFormat="1" ht="15" customHeight="1" spans="1:141">
      <c r="A70" s="75" t="s">
        <v>805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147">
        <v>2206</v>
      </c>
      <c r="AG70" s="24"/>
      <c r="AH70" s="24"/>
      <c r="AI70" s="24"/>
      <c r="AJ70" s="24"/>
      <c r="AK70" s="24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96"/>
    </row>
    <row r="71" s="1" customFormat="1" ht="15" customHeight="1" spans="1:141">
      <c r="A71" s="77" t="s">
        <v>806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145">
        <v>3000</v>
      </c>
      <c r="AG71" s="146"/>
      <c r="AH71" s="146"/>
      <c r="AI71" s="146"/>
      <c r="AJ71" s="146"/>
      <c r="AK71" s="146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96"/>
    </row>
    <row r="72" s="1" customFormat="1" ht="15" customHeight="1" spans="1:141">
      <c r="A72" s="13" t="s">
        <v>807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47">
        <v>3100</v>
      </c>
      <c r="AG72" s="24"/>
      <c r="AH72" s="24"/>
      <c r="AI72" s="24"/>
      <c r="AJ72" s="24"/>
      <c r="AK72" s="24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96"/>
    </row>
    <row r="73" s="1" customFormat="1" ht="15" customHeight="1" spans="1:141">
      <c r="A73" s="13" t="s">
        <v>808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47">
        <v>3200</v>
      </c>
      <c r="AG73" s="24"/>
      <c r="AH73" s="24"/>
      <c r="AI73" s="24"/>
      <c r="AJ73" s="24"/>
      <c r="AK73" s="24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96"/>
    </row>
    <row r="74" s="1" customFormat="1" ht="15" customHeight="1" spans="1:141">
      <c r="A74" s="13" t="s">
        <v>809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47">
        <v>3300</v>
      </c>
      <c r="AG74" s="24"/>
      <c r="AH74" s="24"/>
      <c r="AI74" s="24"/>
      <c r="AJ74" s="24"/>
      <c r="AK74" s="24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96"/>
    </row>
    <row r="75" s="1" customFormat="1" ht="15" customHeight="1" spans="1:141">
      <c r="A75" s="13" t="s">
        <v>810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47">
        <v>3400</v>
      </c>
      <c r="AG75" s="24"/>
      <c r="AH75" s="24"/>
      <c r="AI75" s="24"/>
      <c r="AJ75" s="24"/>
      <c r="AK75" s="24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96"/>
    </row>
    <row r="76" s="1" customFormat="1" ht="15" customHeight="1" spans="1:141">
      <c r="A76" s="13" t="s">
        <v>811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47">
        <v>3500</v>
      </c>
      <c r="AG76" s="24"/>
      <c r="AH76" s="24"/>
      <c r="AI76" s="24"/>
      <c r="AJ76" s="24"/>
      <c r="AK76" s="24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96"/>
    </row>
    <row r="77" s="1" customFormat="1" ht="15" customHeight="1" spans="1:141">
      <c r="A77" s="13" t="s">
        <v>812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47">
        <v>3600</v>
      </c>
      <c r="AG77" s="24"/>
      <c r="AH77" s="24"/>
      <c r="AI77" s="24"/>
      <c r="AJ77" s="24"/>
      <c r="AK77" s="24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96"/>
    </row>
    <row r="78" s="1" customFormat="1" ht="15" customHeight="1" spans="1:141">
      <c r="A78" s="13" t="s">
        <v>813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47">
        <v>3700</v>
      </c>
      <c r="AG78" s="24"/>
      <c r="AH78" s="24"/>
      <c r="AI78" s="24"/>
      <c r="AJ78" s="24"/>
      <c r="AK78" s="24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96"/>
    </row>
    <row r="79" s="1" customFormat="1" ht="15" customHeight="1" spans="1:141">
      <c r="A79" s="13" t="s">
        <v>814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47">
        <v>3800</v>
      </c>
      <c r="AG79" s="24"/>
      <c r="AH79" s="24"/>
      <c r="AI79" s="24"/>
      <c r="AJ79" s="24"/>
      <c r="AK79" s="24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96"/>
    </row>
    <row r="80" s="1" customFormat="1" ht="12.75" spans="1:141">
      <c r="A80" s="7" t="s">
        <v>815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147">
        <v>3900</v>
      </c>
      <c r="AG80" s="24"/>
      <c r="AH80" s="24"/>
      <c r="AI80" s="24"/>
      <c r="AJ80" s="24"/>
      <c r="AK80" s="24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96"/>
    </row>
    <row r="81" s="1" customFormat="1" ht="12.75" spans="1:141">
      <c r="A81" s="7" t="s">
        <v>816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147"/>
      <c r="AG81" s="24"/>
      <c r="AH81" s="24"/>
      <c r="AI81" s="24"/>
      <c r="AJ81" s="24"/>
      <c r="AK81" s="24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96"/>
    </row>
    <row r="82" s="1" customFormat="1" ht="12.75" spans="1:141">
      <c r="A82" s="13" t="s">
        <v>817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7"/>
      <c r="AG82" s="24"/>
      <c r="AH82" s="24"/>
      <c r="AI82" s="24"/>
      <c r="AJ82" s="24"/>
      <c r="AK82" s="24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96"/>
    </row>
    <row r="83" s="1" customFormat="1" ht="15" customHeight="1" spans="1:141">
      <c r="A83" s="98" t="s">
        <v>106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155">
        <v>9000</v>
      </c>
      <c r="AG83" s="156"/>
      <c r="AH83" s="156"/>
      <c r="AI83" s="156"/>
      <c r="AJ83" s="156"/>
      <c r="AK83" s="156"/>
      <c r="AL83" s="157">
        <f>AL71+AL55+AL20</f>
        <v>1</v>
      </c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>
        <f t="shared" ref="AY83" si="7">AY71+AY55+AY20</f>
        <v>1</v>
      </c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>
        <f t="shared" ref="BL83" si="8">BL71+BL55+BL20</f>
        <v>1</v>
      </c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>
        <f t="shared" ref="BY83" si="9">BY71+BY55+BY20</f>
        <v>1</v>
      </c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>
        <f t="shared" ref="CL83" si="10">CL71+CL55+CL20</f>
        <v>0</v>
      </c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>
        <f t="shared" ref="CY83" si="11">CY71+CY55+CY20</f>
        <v>0</v>
      </c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>
        <f t="shared" ref="DL83" si="12">DL71+DL55+DL20</f>
        <v>0</v>
      </c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>
        <f t="shared" ref="DY83" si="13">DY71+DY55+DY20</f>
        <v>0</v>
      </c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</row>
    <row r="86" spans="1:18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</row>
    <row r="87" s="3" customFormat="1" ht="12" customHeight="1" spans="1:1">
      <c r="A87" s="18" t="s">
        <v>818</v>
      </c>
    </row>
  </sheetData>
  <mergeCells count="500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EK13"/>
    <mergeCell ref="A15:AE15"/>
    <mergeCell ref="AF15:AK15"/>
    <mergeCell ref="AL15:EK15"/>
    <mergeCell ref="A16:AE16"/>
    <mergeCell ref="AF16:AK16"/>
    <mergeCell ref="AL16:BK16"/>
    <mergeCell ref="BL16:EK16"/>
    <mergeCell ref="A17:AE17"/>
    <mergeCell ref="AF17:AK17"/>
    <mergeCell ref="AL17:BK17"/>
    <mergeCell ref="BL17:CK17"/>
    <mergeCell ref="CL17:DK17"/>
    <mergeCell ref="DL17:EK17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DY18:EK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DY19:EK19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DY20:EK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4:EK44"/>
    <mergeCell ref="A45:AE45"/>
    <mergeCell ref="A46:AE46"/>
    <mergeCell ref="A47:AE47"/>
    <mergeCell ref="A48:AE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2:AE52"/>
    <mergeCell ref="A53:AE53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6:EK56"/>
    <mergeCell ref="A57:AE57"/>
    <mergeCell ref="A58:AE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4:AE64"/>
    <mergeCell ref="A65:AE65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8:EK78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DY79:EK79"/>
    <mergeCell ref="A80:AE80"/>
    <mergeCell ref="A81:AE81"/>
    <mergeCell ref="A82:AE82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3:EK83"/>
    <mergeCell ref="DW8:EK9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AL26:AX27"/>
    <mergeCell ref="AY26:BK27"/>
    <mergeCell ref="BL26:BX27"/>
    <mergeCell ref="BY26:CK27"/>
    <mergeCell ref="CL26:CX27"/>
    <mergeCell ref="CY26:DK27"/>
    <mergeCell ref="DL26:DX27"/>
    <mergeCell ref="DY26:EK27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F26:AK27"/>
    <mergeCell ref="AL31:AX33"/>
    <mergeCell ref="AY31:BK33"/>
    <mergeCell ref="BL31:BX33"/>
    <mergeCell ref="BY31:CK33"/>
    <mergeCell ref="CL31:CX33"/>
    <mergeCell ref="CY31:DK33"/>
    <mergeCell ref="DL31:DX33"/>
    <mergeCell ref="DY31:EK33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F31:A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AL40:AX41"/>
    <mergeCell ref="AY40:BK41"/>
    <mergeCell ref="BL40:BX41"/>
    <mergeCell ref="BY40:CK41"/>
    <mergeCell ref="CL40:CX41"/>
    <mergeCell ref="CY40:DK41"/>
    <mergeCell ref="DL40:DX41"/>
    <mergeCell ref="DY40:EK41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F40:AK41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L52:AX53"/>
    <mergeCell ref="AY52:BK53"/>
    <mergeCell ref="BL52:BX53"/>
    <mergeCell ref="BY52:CK53"/>
    <mergeCell ref="CL52:CX53"/>
    <mergeCell ref="CY52:DK53"/>
    <mergeCell ref="DL52:DX53"/>
    <mergeCell ref="DY52:EK53"/>
    <mergeCell ref="AF52:AK53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L64:AX65"/>
    <mergeCell ref="AY64:BK65"/>
    <mergeCell ref="BL64:BX65"/>
    <mergeCell ref="BY64:CK65"/>
    <mergeCell ref="CL64:CX65"/>
    <mergeCell ref="CY64:DK65"/>
    <mergeCell ref="DL64:DX65"/>
    <mergeCell ref="DY64:EK65"/>
    <mergeCell ref="AF64:AK65"/>
    <mergeCell ref="AL80:AX82"/>
    <mergeCell ref="AY80:BK82"/>
    <mergeCell ref="BL80:BX82"/>
    <mergeCell ref="BY80:CK82"/>
    <mergeCell ref="CL80:CX82"/>
    <mergeCell ref="CY80:DK82"/>
    <mergeCell ref="DL80:DX82"/>
    <mergeCell ref="DY80:EK82"/>
    <mergeCell ref="AF80:AK82"/>
  </mergeCells>
  <pageMargins left="1.18110236220472" right="0.393700787401575" top="0.78740157480315" bottom="0.393700787401575" header="0.275590551181102" footer="0.275590551181102"/>
  <pageSetup paperSize="9" scale="43" orientation="portrait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349986266670736"/>
    <pageSetUpPr fitToPage="1"/>
  </sheetPr>
  <dimension ref="A1:EK80"/>
  <sheetViews>
    <sheetView workbookViewId="0">
      <selection activeCell="A1" sqref="A1:EK76"/>
    </sheetView>
  </sheetViews>
  <sheetFormatPr defaultColWidth="1.42222222222222" defaultRowHeight="15.75"/>
  <cols>
    <col min="1" max="16384" width="1.42222222222222" style="4"/>
  </cols>
  <sheetData>
    <row r="1" s="65" customFormat="1" ht="15" spans="1:141">
      <c r="A1" s="67" t="s">
        <v>819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="66" customFormat="1" ht="8.25"/>
    <row r="3" s="1" customFormat="1" ht="12.75" spans="1:141">
      <c r="A3" s="68" t="s">
        <v>158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1" t="s">
        <v>76</v>
      </c>
      <c r="AD3" s="68"/>
      <c r="AE3" s="68"/>
      <c r="AF3" s="68"/>
      <c r="AG3" s="85"/>
      <c r="AH3" s="61" t="s">
        <v>472</v>
      </c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85"/>
      <c r="CD3" s="68" t="s">
        <v>521</v>
      </c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="1" customFormat="1" ht="12.75" spans="1:14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8" t="s">
        <v>82</v>
      </c>
      <c r="AD4" s="87"/>
      <c r="AE4" s="87"/>
      <c r="AF4" s="87"/>
      <c r="AG4" s="88"/>
      <c r="AH4" s="79" t="s">
        <v>476</v>
      </c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89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</row>
    <row r="5" s="1" customFormat="1" ht="12.75" spans="1:14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8"/>
      <c r="AD5" s="87"/>
      <c r="AE5" s="87"/>
      <c r="AF5" s="87"/>
      <c r="AG5" s="88"/>
      <c r="AH5" s="61" t="s">
        <v>84</v>
      </c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85"/>
      <c r="AT5" s="152" t="s">
        <v>202</v>
      </c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9"/>
      <c r="CD5" s="61" t="s">
        <v>84</v>
      </c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85"/>
      <c r="CP5" s="70" t="s">
        <v>202</v>
      </c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</row>
    <row r="6" s="1" customFormat="1" ht="12.75" spans="1:14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78"/>
      <c r="AD6" s="87"/>
      <c r="AE6" s="87"/>
      <c r="AF6" s="87"/>
      <c r="AG6" s="88"/>
      <c r="AH6" s="78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8"/>
      <c r="AT6" s="61" t="s">
        <v>483</v>
      </c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85"/>
      <c r="BF6" s="61" t="s">
        <v>820</v>
      </c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85"/>
      <c r="BR6" s="61" t="s">
        <v>821</v>
      </c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85"/>
      <c r="CD6" s="78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8"/>
      <c r="CP6" s="61" t="s">
        <v>822</v>
      </c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85"/>
      <c r="DB6" s="61" t="s">
        <v>524</v>
      </c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85"/>
      <c r="DN6" s="61" t="s">
        <v>524</v>
      </c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85"/>
      <c r="DZ6" s="69" t="s">
        <v>823</v>
      </c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</row>
    <row r="7" s="1" customFormat="1" ht="12.75" spans="1:14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8"/>
      <c r="AD7" s="87"/>
      <c r="AE7" s="87"/>
      <c r="AF7" s="87"/>
      <c r="AG7" s="88"/>
      <c r="AH7" s="78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8"/>
      <c r="AT7" s="78" t="s">
        <v>824</v>
      </c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8"/>
      <c r="BF7" s="78" t="s">
        <v>825</v>
      </c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8"/>
      <c r="BR7" s="78" t="s">
        <v>826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8"/>
      <c r="CD7" s="78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8"/>
      <c r="CP7" s="78" t="s">
        <v>827</v>
      </c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8"/>
      <c r="DB7" s="78" t="s">
        <v>828</v>
      </c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8"/>
      <c r="DN7" s="78" t="s">
        <v>829</v>
      </c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8"/>
      <c r="DZ7" s="69" t="s">
        <v>830</v>
      </c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</row>
    <row r="8" s="1" customFormat="1" ht="12.75" customHeight="1" spans="1:14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9"/>
      <c r="AD8" s="70"/>
      <c r="AE8" s="70"/>
      <c r="AF8" s="70"/>
      <c r="AG8" s="89"/>
      <c r="AH8" s="79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89"/>
      <c r="AT8" s="7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89"/>
      <c r="BF8" s="79" t="s">
        <v>831</v>
      </c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89"/>
      <c r="BR8" s="79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89"/>
      <c r="CD8" s="79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89"/>
      <c r="CP8" s="79" t="s">
        <v>832</v>
      </c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89"/>
      <c r="DB8" s="79" t="s">
        <v>833</v>
      </c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89"/>
      <c r="DN8" s="153" t="s">
        <v>834</v>
      </c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1"/>
      <c r="DZ8" s="70" t="s">
        <v>835</v>
      </c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</row>
    <row r="9" s="1" customFormat="1" ht="13.5" spans="1:141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23">
        <v>2</v>
      </c>
      <c r="AD9" s="23"/>
      <c r="AE9" s="23"/>
      <c r="AF9" s="23"/>
      <c r="AG9" s="23"/>
      <c r="AH9" s="23">
        <v>3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>
        <v>4</v>
      </c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>
        <v>5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>
        <v>6</v>
      </c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>
        <v>7</v>
      </c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>
        <v>8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>
        <v>9</v>
      </c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>
        <v>10</v>
      </c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>
        <v>11</v>
      </c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61"/>
    </row>
    <row r="10" s="1" customFormat="1" customHeight="1" spans="1:141">
      <c r="A10" s="71" t="s">
        <v>750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80" t="s">
        <v>97</v>
      </c>
      <c r="AD10" s="90"/>
      <c r="AE10" s="90"/>
      <c r="AF10" s="90"/>
      <c r="AG10" s="90"/>
      <c r="AH10" s="51">
        <f>AH11+AH13+AH16+AH18+AH21+AH24+AH27++AH30+AH32</f>
        <v>0</v>
      </c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>
        <f t="shared" ref="AT10" si="0">AT11+AT13+AT16+AT18+AT21+AT24+AT27++AT30+AT32</f>
        <v>0</v>
      </c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>
        <f t="shared" ref="BF10" si="1">BF11+BF13+BF16+BF18+BF21+BF24+BF27++BF30+BF32</f>
        <v>0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>
        <f t="shared" ref="BR10" si="2">BR11+BR13+BR16+BR18+BR21+BR24+BR27++BR30+BR32</f>
        <v>0</v>
      </c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>
        <f t="shared" ref="CD10" si="3">CD11+CD13+CD16+CD18+CD21+CD24+CD27++CD30+CD32</f>
        <v>0</v>
      </c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>
        <f t="shared" ref="CP10" si="4">CP11+CP13+CP16+CP18+CP21+CP24+CP27++CP30+CP32</f>
        <v>0</v>
      </c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>
        <f t="shared" ref="DB10" si="5">DB11+DB13+DB16+DB18+DB21+DB24+DB27++DB30+DB32</f>
        <v>0</v>
      </c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>
        <f t="shared" ref="DN10" si="6">DN11+DN13+DN16+DN18+DN21+DN24+DN27++DN30+DN32</f>
        <v>0</v>
      </c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>
        <f t="shared" ref="DZ10" si="7">DZ11+DZ13+DZ16+DZ18+DZ21+DZ24+DZ27++DZ30+DZ32</f>
        <v>0</v>
      </c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</row>
    <row r="11" s="1" customFormat="1" ht="12.75" spans="1:141">
      <c r="A11" s="14" t="s">
        <v>836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42" t="s">
        <v>345</v>
      </c>
      <c r="AD11" s="36"/>
      <c r="AE11" s="36"/>
      <c r="AF11" s="36"/>
      <c r="AG11" s="36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96"/>
    </row>
    <row r="12" s="1" customFormat="1" ht="12.75" spans="1:141">
      <c r="A12" s="13" t="s">
        <v>837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42"/>
      <c r="AD12" s="36"/>
      <c r="AE12" s="36"/>
      <c r="AF12" s="36"/>
      <c r="AG12" s="36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96"/>
    </row>
    <row r="13" s="1" customFormat="1" ht="12.75" customHeight="1" spans="1:141">
      <c r="A13" s="12" t="s">
        <v>753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2" t="s">
        <v>754</v>
      </c>
      <c r="AD13" s="36"/>
      <c r="AE13" s="36"/>
      <c r="AF13" s="36"/>
      <c r="AG13" s="36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96"/>
    </row>
    <row r="14" s="1" customFormat="1" ht="12.75" spans="1:141">
      <c r="A14" s="72" t="s">
        <v>755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42"/>
      <c r="AD14" s="36"/>
      <c r="AE14" s="36"/>
      <c r="AF14" s="36"/>
      <c r="AG14" s="36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96"/>
    </row>
    <row r="15" s="1" customFormat="1" ht="12.75" spans="1:141">
      <c r="A15" s="73" t="s">
        <v>756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42"/>
      <c r="AD15" s="36"/>
      <c r="AE15" s="36"/>
      <c r="AF15" s="36"/>
      <c r="AG15" s="36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96"/>
    </row>
    <row r="16" s="1" customFormat="1" ht="12.75" spans="1:141">
      <c r="A16" s="12" t="s">
        <v>755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2" t="s">
        <v>757</v>
      </c>
      <c r="AD16" s="36"/>
      <c r="AE16" s="36"/>
      <c r="AF16" s="36"/>
      <c r="AG16" s="36"/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>
        <v>0</v>
      </c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>
        <v>0</v>
      </c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>
        <v>0</v>
      </c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>
        <v>0</v>
      </c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>
        <v>0</v>
      </c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>
        <v>0</v>
      </c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>
        <v>0</v>
      </c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>
        <v>0</v>
      </c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4"/>
    </row>
    <row r="17" s="1" customFormat="1" ht="12.75" spans="1:141">
      <c r="A17" s="73" t="s">
        <v>758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42"/>
      <c r="AD17" s="36"/>
      <c r="AE17" s="36"/>
      <c r="AF17" s="36"/>
      <c r="AG17" s="36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4"/>
    </row>
    <row r="18" s="1" customFormat="1" ht="12.75" spans="1:141">
      <c r="A18" s="74" t="s">
        <v>838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42" t="s">
        <v>760</v>
      </c>
      <c r="AD18" s="36"/>
      <c r="AE18" s="36"/>
      <c r="AF18" s="36"/>
      <c r="AG18" s="36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96"/>
    </row>
    <row r="19" s="1" customFormat="1" ht="12.75" spans="1:141">
      <c r="A19" s="74" t="s">
        <v>839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42"/>
      <c r="AD19" s="36"/>
      <c r="AE19" s="36"/>
      <c r="AF19" s="36"/>
      <c r="AG19" s="36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96"/>
    </row>
    <row r="20" s="1" customFormat="1" ht="12.75" spans="1:141">
      <c r="A20" s="73" t="s">
        <v>840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42"/>
      <c r="AD20" s="36"/>
      <c r="AE20" s="36"/>
      <c r="AF20" s="36"/>
      <c r="AG20" s="36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96"/>
    </row>
    <row r="21" s="1" customFormat="1" ht="12.75" spans="1:141">
      <c r="A21" s="12" t="s">
        <v>838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2" t="s">
        <v>763</v>
      </c>
      <c r="AD21" s="36"/>
      <c r="AE21" s="36"/>
      <c r="AF21" s="36"/>
      <c r="AG21" s="36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96"/>
    </row>
    <row r="22" s="1" customFormat="1" ht="12.75" spans="1:141">
      <c r="A22" s="72" t="s">
        <v>839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42"/>
      <c r="AD22" s="36"/>
      <c r="AE22" s="36"/>
      <c r="AF22" s="36"/>
      <c r="AG22" s="36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96"/>
    </row>
    <row r="23" s="1" customFormat="1" ht="12.75" spans="1:141">
      <c r="A23" s="73" t="s">
        <v>841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42"/>
      <c r="AD23" s="36"/>
      <c r="AE23" s="36"/>
      <c r="AF23" s="36"/>
      <c r="AG23" s="36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2.75" spans="1:141">
      <c r="A24" s="12" t="s">
        <v>842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2" t="s">
        <v>766</v>
      </c>
      <c r="AD24" s="36"/>
      <c r="AE24" s="36"/>
      <c r="AF24" s="36"/>
      <c r="AG24" s="36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1" customFormat="1" ht="12.75" spans="1:141">
      <c r="A25" s="72" t="s">
        <v>839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42"/>
      <c r="AD25" s="36"/>
      <c r="AE25" s="36"/>
      <c r="AF25" s="36"/>
      <c r="AG25" s="36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2.75" spans="1:141">
      <c r="A26" s="73" t="s">
        <v>840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42"/>
      <c r="AD26" s="36"/>
      <c r="AE26" s="36"/>
      <c r="AF26" s="36"/>
      <c r="AG26" s="36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12" t="s">
        <v>842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2" t="s">
        <v>767</v>
      </c>
      <c r="AD27" s="36"/>
      <c r="AE27" s="36"/>
      <c r="AF27" s="36"/>
      <c r="AG27" s="36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2.75" spans="1:141">
      <c r="A28" s="72" t="s">
        <v>839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42"/>
      <c r="AD28" s="36"/>
      <c r="AE28" s="36"/>
      <c r="AF28" s="36"/>
      <c r="AG28" s="36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73" t="s">
        <v>841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42"/>
      <c r="AD29" s="36"/>
      <c r="AE29" s="36"/>
      <c r="AF29" s="36"/>
      <c r="AG29" s="36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12" t="s">
        <v>843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2" t="s">
        <v>769</v>
      </c>
      <c r="AD30" s="36"/>
      <c r="AE30" s="36"/>
      <c r="AF30" s="36"/>
      <c r="AG30" s="36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73" t="s">
        <v>844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42"/>
      <c r="AD31" s="36"/>
      <c r="AE31" s="36"/>
      <c r="AF31" s="36"/>
      <c r="AG31" s="36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customHeight="1" spans="1:141">
      <c r="A32" s="75" t="s">
        <v>771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42" t="s">
        <v>772</v>
      </c>
      <c r="AD32" s="36"/>
      <c r="AE32" s="36"/>
      <c r="AF32" s="36"/>
      <c r="AG32" s="36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customHeight="1" spans="1:141">
      <c r="A33" s="13" t="s">
        <v>773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42" t="s">
        <v>681</v>
      </c>
      <c r="AD33" s="36"/>
      <c r="AE33" s="36"/>
      <c r="AF33" s="36"/>
      <c r="AG33" s="36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2.75" spans="1:141">
      <c r="A34" s="14" t="s">
        <v>845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4"/>
      <c r="AC34" s="82" t="s">
        <v>775</v>
      </c>
      <c r="AD34" s="34"/>
      <c r="AE34" s="34"/>
      <c r="AF34" s="34"/>
      <c r="AG34" s="94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96"/>
    </row>
    <row r="35" s="1" customFormat="1" ht="12.75" spans="1:141">
      <c r="A35" s="13" t="s">
        <v>846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84"/>
      <c r="AD35" s="16"/>
      <c r="AE35" s="16"/>
      <c r="AF35" s="16"/>
      <c r="AG35" s="95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14" t="s">
        <v>776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42" t="s">
        <v>777</v>
      </c>
      <c r="AD36" s="36"/>
      <c r="AE36" s="36"/>
      <c r="AF36" s="36"/>
      <c r="AG36" s="36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76" t="s">
        <v>847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42"/>
      <c r="AD37" s="36"/>
      <c r="AE37" s="36"/>
      <c r="AF37" s="36"/>
      <c r="AG37" s="36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76" t="s">
        <v>848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42"/>
      <c r="AD38" s="36"/>
      <c r="AE38" s="36"/>
      <c r="AF38" s="36"/>
      <c r="AG38" s="36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76" t="s">
        <v>849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42"/>
      <c r="AD39" s="36"/>
      <c r="AE39" s="36"/>
      <c r="AF39" s="36"/>
      <c r="AG39" s="36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13" t="s">
        <v>850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42"/>
      <c r="AD40" s="36"/>
      <c r="AE40" s="36"/>
      <c r="AF40" s="36"/>
      <c r="AG40" s="36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1" customFormat="1" customHeight="1" spans="1:141">
      <c r="A41" s="13" t="s">
        <v>781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2" t="s">
        <v>782</v>
      </c>
      <c r="AD41" s="36"/>
      <c r="AE41" s="36"/>
      <c r="AF41" s="36"/>
      <c r="AG41" s="36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customHeight="1" spans="1:141">
      <c r="A42" s="13" t="s">
        <v>783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42" t="s">
        <v>784</v>
      </c>
      <c r="AD42" s="36"/>
      <c r="AE42" s="36"/>
      <c r="AF42" s="36"/>
      <c r="AG42" s="36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customHeight="1" spans="1:141">
      <c r="A43" s="13" t="s">
        <v>785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42" t="s">
        <v>786</v>
      </c>
      <c r="AD43" s="36"/>
      <c r="AE43" s="36"/>
      <c r="AF43" s="36"/>
      <c r="AG43" s="36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96"/>
    </row>
    <row r="44" s="1" customFormat="1" ht="12.75" spans="1:141">
      <c r="A44" s="7" t="s">
        <v>787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42" t="s">
        <v>788</v>
      </c>
      <c r="AD44" s="36"/>
      <c r="AE44" s="36"/>
      <c r="AF44" s="36"/>
      <c r="AG44" s="36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96"/>
    </row>
    <row r="45" s="1" customFormat="1" ht="12.75" spans="1:141">
      <c r="A45" s="13" t="s">
        <v>789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42"/>
      <c r="AD45" s="36"/>
      <c r="AE45" s="36"/>
      <c r="AF45" s="36"/>
      <c r="AG45" s="36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96"/>
    </row>
    <row r="46" s="1" customFormat="1" customHeight="1" spans="1:141">
      <c r="A46" s="11" t="s">
        <v>790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42" t="s">
        <v>791</v>
      </c>
      <c r="AD46" s="36"/>
      <c r="AE46" s="36"/>
      <c r="AF46" s="36"/>
      <c r="AG46" s="36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96"/>
    </row>
    <row r="47" s="1" customFormat="1" customHeight="1" spans="1:141">
      <c r="A47" s="71" t="s">
        <v>792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145">
        <v>2000</v>
      </c>
      <c r="AD47" s="146"/>
      <c r="AE47" s="146"/>
      <c r="AF47" s="146"/>
      <c r="AG47" s="146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96"/>
    </row>
    <row r="48" s="1" customFormat="1" customHeight="1" spans="1:141">
      <c r="A48" s="11" t="s">
        <v>793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47">
        <v>2100</v>
      </c>
      <c r="AD48" s="24"/>
      <c r="AE48" s="24"/>
      <c r="AF48" s="24"/>
      <c r="AG48" s="24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96"/>
    </row>
    <row r="49" s="1" customFormat="1" ht="13.5" customHeight="1" spans="1:141">
      <c r="A49" s="12" t="s">
        <v>753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47">
        <v>2101</v>
      </c>
      <c r="AD49" s="24"/>
      <c r="AE49" s="24"/>
      <c r="AF49" s="24"/>
      <c r="AG49" s="24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96"/>
    </row>
    <row r="50" s="1" customFormat="1" ht="12.75" spans="1:141">
      <c r="A50" s="73" t="s">
        <v>794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147"/>
      <c r="AD50" s="24"/>
      <c r="AE50" s="24"/>
      <c r="AF50" s="24"/>
      <c r="AG50" s="24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96"/>
    </row>
    <row r="51" s="1" customFormat="1" ht="15" customHeight="1" spans="1:141">
      <c r="A51" s="73" t="s">
        <v>795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147">
        <v>2102</v>
      </c>
      <c r="AD51" s="24"/>
      <c r="AE51" s="24"/>
      <c r="AF51" s="24"/>
      <c r="AG51" s="24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96"/>
    </row>
    <row r="52" s="1" customFormat="1" ht="15" customHeight="1" spans="1:141">
      <c r="A52" s="73" t="s">
        <v>796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147">
        <v>2103</v>
      </c>
      <c r="AD52" s="24"/>
      <c r="AE52" s="24"/>
      <c r="AF52" s="24"/>
      <c r="AG52" s="24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96"/>
    </row>
    <row r="53" s="1" customFormat="1" ht="15" customHeight="1" spans="1:141">
      <c r="A53" s="73" t="s">
        <v>797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147">
        <v>2104</v>
      </c>
      <c r="AD53" s="24"/>
      <c r="AE53" s="24"/>
      <c r="AF53" s="24"/>
      <c r="AG53" s="24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96"/>
    </row>
    <row r="54" s="1" customFormat="1" ht="15" customHeight="1" spans="1:141">
      <c r="A54" s="73" t="s">
        <v>798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147">
        <v>2105</v>
      </c>
      <c r="AD54" s="24"/>
      <c r="AE54" s="24"/>
      <c r="AF54" s="24"/>
      <c r="AG54" s="24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96"/>
    </row>
    <row r="55" s="1" customFormat="1" ht="15" customHeight="1" spans="1:141">
      <c r="A55" s="13" t="s">
        <v>799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47">
        <v>2200</v>
      </c>
      <c r="AD55" s="24"/>
      <c r="AE55" s="24"/>
      <c r="AF55" s="24"/>
      <c r="AG55" s="24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96"/>
    </row>
    <row r="56" s="1" customFormat="1" ht="13.5" customHeight="1" spans="1:141">
      <c r="A56" s="12" t="s">
        <v>753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47">
        <v>2201</v>
      </c>
      <c r="AD56" s="24"/>
      <c r="AE56" s="24"/>
      <c r="AF56" s="24"/>
      <c r="AG56" s="24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96"/>
    </row>
    <row r="57" s="1" customFormat="1" ht="12.75" spans="1:141">
      <c r="A57" s="73" t="s">
        <v>800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147"/>
      <c r="AD57" s="24"/>
      <c r="AE57" s="24"/>
      <c r="AF57" s="24"/>
      <c r="AG57" s="24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96"/>
    </row>
    <row r="58" s="1" customFormat="1" ht="15" customHeight="1" spans="1:141">
      <c r="A58" s="73" t="s">
        <v>801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147">
        <v>2202</v>
      </c>
      <c r="AD58" s="24"/>
      <c r="AE58" s="24"/>
      <c r="AF58" s="24"/>
      <c r="AG58" s="24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96"/>
    </row>
    <row r="59" s="1" customFormat="1" ht="15" customHeight="1" spans="1:141">
      <c r="A59" s="73" t="s">
        <v>802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147">
        <v>2203</v>
      </c>
      <c r="AD59" s="24"/>
      <c r="AE59" s="24"/>
      <c r="AF59" s="24"/>
      <c r="AG59" s="24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96"/>
    </row>
    <row r="60" s="1" customFormat="1" ht="15" customHeight="1" spans="1:141">
      <c r="A60" s="73" t="s">
        <v>803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147">
        <v>2204</v>
      </c>
      <c r="AD60" s="24"/>
      <c r="AE60" s="24"/>
      <c r="AF60" s="24"/>
      <c r="AG60" s="24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96"/>
    </row>
    <row r="61" s="1" customFormat="1" ht="15" customHeight="1" spans="1:141">
      <c r="A61" s="73" t="s">
        <v>804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147">
        <v>2205</v>
      </c>
      <c r="AD61" s="24"/>
      <c r="AE61" s="24"/>
      <c r="AF61" s="24"/>
      <c r="AG61" s="24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96"/>
    </row>
    <row r="62" s="1" customFormat="1" ht="12.75" spans="1:141">
      <c r="A62" s="12" t="s">
        <v>805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48">
        <v>2206</v>
      </c>
      <c r="AD62" s="8"/>
      <c r="AE62" s="8"/>
      <c r="AF62" s="8"/>
      <c r="AG62" s="27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96"/>
    </row>
    <row r="63" s="1" customFormat="1" ht="12.75" spans="1:141">
      <c r="A63" s="73" t="s">
        <v>851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83"/>
      <c r="AC63" s="149"/>
      <c r="AD63" s="17"/>
      <c r="AE63" s="17"/>
      <c r="AF63" s="17"/>
      <c r="AG63" s="1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96"/>
    </row>
    <row r="64" s="1" customFormat="1" ht="15" customHeight="1" spans="1:141">
      <c r="A64" s="77" t="s">
        <v>806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145">
        <v>3000</v>
      </c>
      <c r="AD64" s="146"/>
      <c r="AE64" s="146"/>
      <c r="AF64" s="146"/>
      <c r="AG64" s="146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96"/>
    </row>
    <row r="65" s="1" customFormat="1" ht="15" customHeight="1" spans="1:141">
      <c r="A65" s="13" t="s">
        <v>807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47">
        <v>3100</v>
      </c>
      <c r="AD65" s="24"/>
      <c r="AE65" s="24"/>
      <c r="AF65" s="24"/>
      <c r="AG65" s="24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96"/>
    </row>
    <row r="66" s="1" customFormat="1" ht="15" customHeight="1" spans="1:141">
      <c r="A66" s="13" t="s">
        <v>808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47">
        <v>3200</v>
      </c>
      <c r="AD66" s="24"/>
      <c r="AE66" s="24"/>
      <c r="AF66" s="24"/>
      <c r="AG66" s="24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96"/>
    </row>
    <row r="67" s="1" customFormat="1" ht="15" customHeight="1" spans="1:141">
      <c r="A67" s="13" t="s">
        <v>809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47">
        <v>3300</v>
      </c>
      <c r="AD67" s="24"/>
      <c r="AE67" s="24"/>
      <c r="AF67" s="24"/>
      <c r="AG67" s="24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96"/>
    </row>
    <row r="68" s="1" customFormat="1" ht="15" customHeight="1" spans="1:141">
      <c r="A68" s="13" t="s">
        <v>810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47">
        <v>3400</v>
      </c>
      <c r="AD68" s="24"/>
      <c r="AE68" s="24"/>
      <c r="AF68" s="24"/>
      <c r="AG68" s="24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96"/>
    </row>
    <row r="69" s="1" customFormat="1" ht="15" customHeight="1" spans="1:141">
      <c r="A69" s="13" t="s">
        <v>811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47">
        <v>3500</v>
      </c>
      <c r="AD69" s="24"/>
      <c r="AE69" s="24"/>
      <c r="AF69" s="24"/>
      <c r="AG69" s="24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96"/>
    </row>
    <row r="70" s="1" customFormat="1" ht="15" customHeight="1" spans="1:141">
      <c r="A70" s="13" t="s">
        <v>812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47">
        <v>3600</v>
      </c>
      <c r="AD70" s="24"/>
      <c r="AE70" s="24"/>
      <c r="AF70" s="24"/>
      <c r="AG70" s="24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96"/>
    </row>
    <row r="71" s="1" customFormat="1" ht="15" customHeight="1" spans="1:141">
      <c r="A71" s="13" t="s">
        <v>813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47">
        <v>3700</v>
      </c>
      <c r="AD71" s="24"/>
      <c r="AE71" s="24"/>
      <c r="AF71" s="24"/>
      <c r="AG71" s="24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96"/>
    </row>
    <row r="72" s="1" customFormat="1" ht="15" customHeight="1" spans="1:141">
      <c r="A72" s="13" t="s">
        <v>814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47">
        <v>3800</v>
      </c>
      <c r="AD72" s="24"/>
      <c r="AE72" s="24"/>
      <c r="AF72" s="24"/>
      <c r="AG72" s="24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96"/>
    </row>
    <row r="73" s="1" customFormat="1" ht="12.75" spans="1:141">
      <c r="A73" s="7" t="s">
        <v>815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47">
        <v>3900</v>
      </c>
      <c r="AD73" s="24"/>
      <c r="AE73" s="24"/>
      <c r="AF73" s="24"/>
      <c r="AG73" s="24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96"/>
    </row>
    <row r="74" s="1" customFormat="1" ht="12.75" spans="1:141">
      <c r="A74" s="7" t="s">
        <v>816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47"/>
      <c r="AD74" s="24"/>
      <c r="AE74" s="24"/>
      <c r="AF74" s="24"/>
      <c r="AG74" s="24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96"/>
    </row>
    <row r="75" s="1" customFormat="1" ht="12.75" spans="1:141">
      <c r="A75" s="13" t="s">
        <v>817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47"/>
      <c r="AD75" s="24"/>
      <c r="AE75" s="24"/>
      <c r="AF75" s="24"/>
      <c r="AG75" s="24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96"/>
    </row>
    <row r="76" s="1" customFormat="1" ht="15" customHeight="1" spans="1:141">
      <c r="A76" s="98" t="s">
        <v>106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155">
        <v>9000</v>
      </c>
      <c r="AD76" s="156"/>
      <c r="AE76" s="156"/>
      <c r="AF76" s="156"/>
      <c r="AG76" s="156"/>
      <c r="AH76" s="157">
        <f>AH64+AH47+AH10</f>
        <v>0</v>
      </c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>
        <f t="shared" ref="AT76" si="8">AT64+AT47+AT10</f>
        <v>0</v>
      </c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>
        <f t="shared" ref="BF76" si="9">BF64+BF47+BF10</f>
        <v>0</v>
      </c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>
        <f t="shared" ref="BR76" si="10">BR64+BR47+BR10</f>
        <v>0</v>
      </c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>
        <f t="shared" ref="CD76" si="11">CD64+CD47+CD10</f>
        <v>0</v>
      </c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>
        <f t="shared" ref="CP76" si="12">CP64+CP47+CP10</f>
        <v>0</v>
      </c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>
        <f t="shared" ref="DB76" si="13">DB64+DB47+DB10</f>
        <v>0</v>
      </c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>
        <f t="shared" ref="DN76" si="14">DN64+DN47+DN10</f>
        <v>0</v>
      </c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>
        <f t="shared" ref="DZ76" si="15">DZ64+DZ47+DZ10</f>
        <v>0</v>
      </c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</row>
    <row r="79" spans="1:18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</row>
    <row r="80" s="3" customFormat="1" ht="12" customHeight="1" spans="1:1">
      <c r="A80" s="18" t="s">
        <v>852</v>
      </c>
    </row>
  </sheetData>
  <mergeCells count="556">
    <mergeCell ref="A1:EK1"/>
    <mergeCell ref="A3:AB3"/>
    <mergeCell ref="AC3:AG3"/>
    <mergeCell ref="AH3:CC3"/>
    <mergeCell ref="CD3:EK3"/>
    <mergeCell ref="A4:AB4"/>
    <mergeCell ref="AC4:AG4"/>
    <mergeCell ref="AH4:CC4"/>
    <mergeCell ref="CD4:EK4"/>
    <mergeCell ref="A5:AB5"/>
    <mergeCell ref="AC5:AG5"/>
    <mergeCell ref="AH5:AS5"/>
    <mergeCell ref="AT5:CC5"/>
    <mergeCell ref="CD5:CO5"/>
    <mergeCell ref="CP5:EK5"/>
    <mergeCell ref="A6:AB6"/>
    <mergeCell ref="AC6:AG6"/>
    <mergeCell ref="AH6:AS6"/>
    <mergeCell ref="AT6:BE6"/>
    <mergeCell ref="BF6:BQ6"/>
    <mergeCell ref="BR6:CC6"/>
    <mergeCell ref="CD6:CO6"/>
    <mergeCell ref="CP6:DA6"/>
    <mergeCell ref="DB6:DM6"/>
    <mergeCell ref="DN6:DY6"/>
    <mergeCell ref="DZ6:EK6"/>
    <mergeCell ref="A7:AB7"/>
    <mergeCell ref="AC7:AG7"/>
    <mergeCell ref="AH7:AS7"/>
    <mergeCell ref="AT7:BE7"/>
    <mergeCell ref="BF7:BQ7"/>
    <mergeCell ref="BR7:CC7"/>
    <mergeCell ref="CD7:CO7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CD8:CO8"/>
    <mergeCell ref="CP8:DA8"/>
    <mergeCell ref="DB8:DM8"/>
    <mergeCell ref="DN8:DY8"/>
    <mergeCell ref="DZ8:EK8"/>
    <mergeCell ref="A9:AB9"/>
    <mergeCell ref="AC9:AG9"/>
    <mergeCell ref="AH9:AS9"/>
    <mergeCell ref="AT9:BE9"/>
    <mergeCell ref="BF9:BQ9"/>
    <mergeCell ref="BR9:CC9"/>
    <mergeCell ref="CD9:CO9"/>
    <mergeCell ref="CP9:DA9"/>
    <mergeCell ref="DB9:DM9"/>
    <mergeCell ref="DN9:DY9"/>
    <mergeCell ref="DZ9:EK9"/>
    <mergeCell ref="A10:AB10"/>
    <mergeCell ref="AC10:AG10"/>
    <mergeCell ref="AH10:AS10"/>
    <mergeCell ref="AT10:BE10"/>
    <mergeCell ref="BF10:BQ10"/>
    <mergeCell ref="BR10:CC10"/>
    <mergeCell ref="CD10:CO10"/>
    <mergeCell ref="CP10:DA10"/>
    <mergeCell ref="DB10:DM10"/>
    <mergeCell ref="DN10:DY10"/>
    <mergeCell ref="DZ10:EK10"/>
    <mergeCell ref="A11:AB11"/>
    <mergeCell ref="A12:AB12"/>
    <mergeCell ref="A13:AB13"/>
    <mergeCell ref="A14:AB14"/>
    <mergeCell ref="A15:AB15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C32:AG32"/>
    <mergeCell ref="AH32:AS32"/>
    <mergeCell ref="AT32:BE32"/>
    <mergeCell ref="BF32:BQ32"/>
    <mergeCell ref="BR32:CC32"/>
    <mergeCell ref="CD32:CO32"/>
    <mergeCell ref="CP32:DA32"/>
    <mergeCell ref="DB32:DM32"/>
    <mergeCell ref="DN32:DY32"/>
    <mergeCell ref="DZ32:EK32"/>
    <mergeCell ref="A33:AB33"/>
    <mergeCell ref="AC33:AG33"/>
    <mergeCell ref="AH33:AS33"/>
    <mergeCell ref="AT33:BE33"/>
    <mergeCell ref="BF33:BQ33"/>
    <mergeCell ref="BR33:CC33"/>
    <mergeCell ref="CD33:CO33"/>
    <mergeCell ref="CP33:DA33"/>
    <mergeCell ref="DB33:DM33"/>
    <mergeCell ref="DN33:DY33"/>
    <mergeCell ref="DZ33:EK33"/>
    <mergeCell ref="A34:AB34"/>
    <mergeCell ref="A35:AB35"/>
    <mergeCell ref="A36:AB36"/>
    <mergeCell ref="A37:AB37"/>
    <mergeCell ref="A38:AB38"/>
    <mergeCell ref="A39:AB39"/>
    <mergeCell ref="A40:AB40"/>
    <mergeCell ref="A41:AB41"/>
    <mergeCell ref="AC41:AG41"/>
    <mergeCell ref="AH41:AS41"/>
    <mergeCell ref="AT41:BE41"/>
    <mergeCell ref="BF41:BQ41"/>
    <mergeCell ref="BR41:CC41"/>
    <mergeCell ref="CD41:CO41"/>
    <mergeCell ref="CP41:DA41"/>
    <mergeCell ref="DB41:DM41"/>
    <mergeCell ref="DN41:DY41"/>
    <mergeCell ref="DZ41:EK41"/>
    <mergeCell ref="A42:AB42"/>
    <mergeCell ref="AC42:AG42"/>
    <mergeCell ref="AH42:AS42"/>
    <mergeCell ref="AT42:BE42"/>
    <mergeCell ref="BF42:BQ42"/>
    <mergeCell ref="BR42:CC42"/>
    <mergeCell ref="CD42:CO42"/>
    <mergeCell ref="CP42:DA42"/>
    <mergeCell ref="DB42:DM42"/>
    <mergeCell ref="DN42:DY42"/>
    <mergeCell ref="DZ42:EK42"/>
    <mergeCell ref="A43:AB43"/>
    <mergeCell ref="AC43:AG43"/>
    <mergeCell ref="AH43:AS43"/>
    <mergeCell ref="AT43:BE43"/>
    <mergeCell ref="BF43:BQ43"/>
    <mergeCell ref="BR43:CC43"/>
    <mergeCell ref="CD43:CO43"/>
    <mergeCell ref="CP43:DA43"/>
    <mergeCell ref="DB43:DM43"/>
    <mergeCell ref="DN43:DY43"/>
    <mergeCell ref="DZ43:EK43"/>
    <mergeCell ref="A44:AB44"/>
    <mergeCell ref="A45:AB45"/>
    <mergeCell ref="A46:AB46"/>
    <mergeCell ref="AC46:AG46"/>
    <mergeCell ref="AH46:AS46"/>
    <mergeCell ref="AT46:BE46"/>
    <mergeCell ref="BF46:BQ46"/>
    <mergeCell ref="BR46:CC46"/>
    <mergeCell ref="CD46:CO46"/>
    <mergeCell ref="CP46:DA46"/>
    <mergeCell ref="DB46:DM46"/>
    <mergeCell ref="DN46:DY46"/>
    <mergeCell ref="DZ46:EK46"/>
    <mergeCell ref="A47:AB47"/>
    <mergeCell ref="AC47:AG47"/>
    <mergeCell ref="AH47:AS47"/>
    <mergeCell ref="AT47:BE47"/>
    <mergeCell ref="BF47:BQ47"/>
    <mergeCell ref="BR47:CC47"/>
    <mergeCell ref="CD47:CO47"/>
    <mergeCell ref="CP47:DA47"/>
    <mergeCell ref="DB47:DM47"/>
    <mergeCell ref="DN47:DY47"/>
    <mergeCell ref="DZ47:EK47"/>
    <mergeCell ref="A48:AB48"/>
    <mergeCell ref="AC48:AG48"/>
    <mergeCell ref="AH48:AS48"/>
    <mergeCell ref="AT48:BE48"/>
    <mergeCell ref="BF48:BQ48"/>
    <mergeCell ref="BR48:CC48"/>
    <mergeCell ref="CD48:CO48"/>
    <mergeCell ref="CP48:DA48"/>
    <mergeCell ref="DB48:DM48"/>
    <mergeCell ref="DN48:DY48"/>
    <mergeCell ref="DZ48:EK48"/>
    <mergeCell ref="A49:AB49"/>
    <mergeCell ref="A50:AB50"/>
    <mergeCell ref="A51:AB51"/>
    <mergeCell ref="AC51:AG51"/>
    <mergeCell ref="AH51:AS51"/>
    <mergeCell ref="AT51:BE51"/>
    <mergeCell ref="BF51:BQ51"/>
    <mergeCell ref="BR51:CC51"/>
    <mergeCell ref="CD51:CO51"/>
    <mergeCell ref="CP51:DA51"/>
    <mergeCell ref="DB51:DM51"/>
    <mergeCell ref="DN51:DY51"/>
    <mergeCell ref="DZ51:EK51"/>
    <mergeCell ref="A52:AB52"/>
    <mergeCell ref="AC52:AG52"/>
    <mergeCell ref="AH52:AS52"/>
    <mergeCell ref="AT52:BE52"/>
    <mergeCell ref="BF52:BQ52"/>
    <mergeCell ref="BR52:CC52"/>
    <mergeCell ref="CD52:CO52"/>
    <mergeCell ref="CP52:DA52"/>
    <mergeCell ref="DB52:DM52"/>
    <mergeCell ref="DN52:DY52"/>
    <mergeCell ref="DZ52:EK52"/>
    <mergeCell ref="A53:AB53"/>
    <mergeCell ref="AC53:AG53"/>
    <mergeCell ref="AH53:AS53"/>
    <mergeCell ref="AT53:BE53"/>
    <mergeCell ref="BF53:BQ53"/>
    <mergeCell ref="BR53:CC53"/>
    <mergeCell ref="CD53:CO53"/>
    <mergeCell ref="CP53:DA53"/>
    <mergeCell ref="DB53:DM53"/>
    <mergeCell ref="DN53:DY53"/>
    <mergeCell ref="DZ53:EK53"/>
    <mergeCell ref="A54:AB54"/>
    <mergeCell ref="AC54:AG54"/>
    <mergeCell ref="AH54:AS54"/>
    <mergeCell ref="AT54:BE54"/>
    <mergeCell ref="BF54:BQ54"/>
    <mergeCell ref="BR54:CC54"/>
    <mergeCell ref="CD54:CO54"/>
    <mergeCell ref="CP54:DA54"/>
    <mergeCell ref="DB54:DM54"/>
    <mergeCell ref="DN54:DY54"/>
    <mergeCell ref="DZ54:EK54"/>
    <mergeCell ref="A55:AB55"/>
    <mergeCell ref="AC55:AG55"/>
    <mergeCell ref="AH55:AS55"/>
    <mergeCell ref="AT55:BE55"/>
    <mergeCell ref="BF55:BQ55"/>
    <mergeCell ref="BR55:CC55"/>
    <mergeCell ref="CD55:CO55"/>
    <mergeCell ref="CP55:DA55"/>
    <mergeCell ref="DB55:DM55"/>
    <mergeCell ref="DN55:DY55"/>
    <mergeCell ref="DZ55:EK55"/>
    <mergeCell ref="A56:AB56"/>
    <mergeCell ref="A57:AB57"/>
    <mergeCell ref="A58:AB58"/>
    <mergeCell ref="AC58:AG58"/>
    <mergeCell ref="AH58:AS58"/>
    <mergeCell ref="AT58:BE58"/>
    <mergeCell ref="BF58:BQ58"/>
    <mergeCell ref="BR58:CC58"/>
    <mergeCell ref="CD58:CO58"/>
    <mergeCell ref="CP58:DA58"/>
    <mergeCell ref="DB58:DM58"/>
    <mergeCell ref="DN58:DY58"/>
    <mergeCell ref="DZ58:EK58"/>
    <mergeCell ref="A59:AB59"/>
    <mergeCell ref="AC59:AG59"/>
    <mergeCell ref="AH59:AS59"/>
    <mergeCell ref="AT59:BE59"/>
    <mergeCell ref="BF59:BQ59"/>
    <mergeCell ref="BR59:CC59"/>
    <mergeCell ref="CD59:CO59"/>
    <mergeCell ref="CP59:DA59"/>
    <mergeCell ref="DB59:DM59"/>
    <mergeCell ref="DN59:DY59"/>
    <mergeCell ref="DZ59:EK59"/>
    <mergeCell ref="A60:AB60"/>
    <mergeCell ref="AC60:AG60"/>
    <mergeCell ref="AH60:AS60"/>
    <mergeCell ref="AT60:BE60"/>
    <mergeCell ref="BF60:BQ60"/>
    <mergeCell ref="BR60:CC60"/>
    <mergeCell ref="CD60:CO60"/>
    <mergeCell ref="CP60:DA60"/>
    <mergeCell ref="DB60:DM60"/>
    <mergeCell ref="DN60:DY60"/>
    <mergeCell ref="DZ60:EK60"/>
    <mergeCell ref="A61:AB61"/>
    <mergeCell ref="AC61:AG61"/>
    <mergeCell ref="AH61:AS61"/>
    <mergeCell ref="AT61:BE61"/>
    <mergeCell ref="BF61:BQ61"/>
    <mergeCell ref="BR61:CC61"/>
    <mergeCell ref="CD61:CO61"/>
    <mergeCell ref="CP61:DA61"/>
    <mergeCell ref="DB61:DM61"/>
    <mergeCell ref="DN61:DY61"/>
    <mergeCell ref="DZ61:EK61"/>
    <mergeCell ref="A62:AB62"/>
    <mergeCell ref="A63:AB63"/>
    <mergeCell ref="A64:AB64"/>
    <mergeCell ref="AC64:AG64"/>
    <mergeCell ref="AH64:AS64"/>
    <mergeCell ref="AT64:BE64"/>
    <mergeCell ref="BF64:BQ64"/>
    <mergeCell ref="BR64:CC64"/>
    <mergeCell ref="CD64:CO64"/>
    <mergeCell ref="CP64:DA64"/>
    <mergeCell ref="DB64:DM64"/>
    <mergeCell ref="DN64:DY64"/>
    <mergeCell ref="DZ64:EK64"/>
    <mergeCell ref="A65:AB65"/>
    <mergeCell ref="AC65:AG65"/>
    <mergeCell ref="AH65:AS65"/>
    <mergeCell ref="AT65:BE65"/>
    <mergeCell ref="BF65:BQ65"/>
    <mergeCell ref="BR65:CC65"/>
    <mergeCell ref="CD65:CO65"/>
    <mergeCell ref="CP65:DA65"/>
    <mergeCell ref="DB65:DM65"/>
    <mergeCell ref="DN65:DY65"/>
    <mergeCell ref="DZ65:EK65"/>
    <mergeCell ref="A66:AB66"/>
    <mergeCell ref="AC66:AG66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67:AB67"/>
    <mergeCell ref="AC67:AG67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68:AB68"/>
    <mergeCell ref="AC68:AG68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69:AB69"/>
    <mergeCell ref="AC69:AG69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70:AB70"/>
    <mergeCell ref="AC70:AG70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71:AB71"/>
    <mergeCell ref="AC71:AG71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72:AB72"/>
    <mergeCell ref="AC72:AG72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73:AB73"/>
    <mergeCell ref="A74:AB74"/>
    <mergeCell ref="A75:AB75"/>
    <mergeCell ref="A76:AB76"/>
    <mergeCell ref="AC76:AG76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16:AS17"/>
    <mergeCell ref="AT16:BE17"/>
    <mergeCell ref="BF16:BQ17"/>
    <mergeCell ref="BR16:CC17"/>
    <mergeCell ref="CD16:CO17"/>
    <mergeCell ref="CP16:DA17"/>
    <mergeCell ref="DB16:DM17"/>
    <mergeCell ref="DN16:DY17"/>
    <mergeCell ref="DZ16:EK17"/>
    <mergeCell ref="AH13:AS15"/>
    <mergeCell ref="AT13:BE15"/>
    <mergeCell ref="BF13:BQ15"/>
    <mergeCell ref="BR13:CC15"/>
    <mergeCell ref="CD13:CO15"/>
    <mergeCell ref="CP13:DA15"/>
    <mergeCell ref="DB13:DM15"/>
    <mergeCell ref="DN13:DY15"/>
    <mergeCell ref="DZ13:EK15"/>
    <mergeCell ref="AH18:AS20"/>
    <mergeCell ref="AT18:BE20"/>
    <mergeCell ref="BF18:BQ20"/>
    <mergeCell ref="BR18:CC20"/>
    <mergeCell ref="CD18:CO20"/>
    <mergeCell ref="CP18:DA20"/>
    <mergeCell ref="DB18:DM20"/>
    <mergeCell ref="DN18:DY20"/>
    <mergeCell ref="DZ18:EK20"/>
    <mergeCell ref="AH21:AS23"/>
    <mergeCell ref="AT21:BE23"/>
    <mergeCell ref="BF21:BQ23"/>
    <mergeCell ref="BR21:CC23"/>
    <mergeCell ref="CD21:CO23"/>
    <mergeCell ref="CP21:DA23"/>
    <mergeCell ref="DB21:DM23"/>
    <mergeCell ref="DN21:DY23"/>
    <mergeCell ref="DZ21:EK23"/>
    <mergeCell ref="AH24:AS26"/>
    <mergeCell ref="AT24:BE26"/>
    <mergeCell ref="BF24:BQ26"/>
    <mergeCell ref="BR24:CC26"/>
    <mergeCell ref="CD24:CO26"/>
    <mergeCell ref="CP24:DA26"/>
    <mergeCell ref="DB24:DM26"/>
    <mergeCell ref="DN24:DY26"/>
    <mergeCell ref="DZ24:EK26"/>
    <mergeCell ref="AH30:AS31"/>
    <mergeCell ref="AT30:BE31"/>
    <mergeCell ref="BF30:BQ31"/>
    <mergeCell ref="BR30:CC31"/>
    <mergeCell ref="CD30:CO31"/>
    <mergeCell ref="CP30:DA31"/>
    <mergeCell ref="DB30:DM31"/>
    <mergeCell ref="DN30:DY31"/>
    <mergeCell ref="DZ30:EK31"/>
    <mergeCell ref="AH27:AS29"/>
    <mergeCell ref="AT27:BE29"/>
    <mergeCell ref="BF27:BQ29"/>
    <mergeCell ref="BR27:CC29"/>
    <mergeCell ref="CD27:CO29"/>
    <mergeCell ref="CP27:DA29"/>
    <mergeCell ref="DB27:DM29"/>
    <mergeCell ref="DN27:DY29"/>
    <mergeCell ref="DZ27:EK29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H36:AS40"/>
    <mergeCell ref="AT36:BE40"/>
    <mergeCell ref="BF36:BQ40"/>
    <mergeCell ref="BR36:CC40"/>
    <mergeCell ref="CD36:CO40"/>
    <mergeCell ref="CP36:DA40"/>
    <mergeCell ref="DB36:DM40"/>
    <mergeCell ref="DN36:DY40"/>
    <mergeCell ref="DZ36:EK40"/>
    <mergeCell ref="AH44:AS45"/>
    <mergeCell ref="AT44:BE45"/>
    <mergeCell ref="BF44:BQ45"/>
    <mergeCell ref="BR44:CC45"/>
    <mergeCell ref="CD44:CO45"/>
    <mergeCell ref="CP44:DA45"/>
    <mergeCell ref="DB44:DM45"/>
    <mergeCell ref="DN44:DY45"/>
    <mergeCell ref="DZ44:EK45"/>
    <mergeCell ref="AH49:AS50"/>
    <mergeCell ref="AT49:BE50"/>
    <mergeCell ref="BF49:BQ50"/>
    <mergeCell ref="BR49:CC50"/>
    <mergeCell ref="CD49:CO50"/>
    <mergeCell ref="CP49:DA50"/>
    <mergeCell ref="DB49:DM50"/>
    <mergeCell ref="DN49:DY50"/>
    <mergeCell ref="DZ49:EK50"/>
    <mergeCell ref="AH56:AS57"/>
    <mergeCell ref="AT56:BE57"/>
    <mergeCell ref="BF56:BQ57"/>
    <mergeCell ref="BR56:CC57"/>
    <mergeCell ref="CD56:CO57"/>
    <mergeCell ref="CP56:DA57"/>
    <mergeCell ref="DB56:DM57"/>
    <mergeCell ref="DN56:DY57"/>
    <mergeCell ref="DZ56:EK57"/>
    <mergeCell ref="AH62:AS63"/>
    <mergeCell ref="AT62:BE63"/>
    <mergeCell ref="BF62:BQ63"/>
    <mergeCell ref="BR62:CC63"/>
    <mergeCell ref="CD62:CO63"/>
    <mergeCell ref="CP62:DA63"/>
    <mergeCell ref="DB62:DM63"/>
    <mergeCell ref="DN62:DY63"/>
    <mergeCell ref="DZ62:EK63"/>
    <mergeCell ref="AC11:AG12"/>
    <mergeCell ref="AH11:AS12"/>
    <mergeCell ref="AT11:BE12"/>
    <mergeCell ref="BF11:BQ12"/>
    <mergeCell ref="BR11:CC12"/>
    <mergeCell ref="CD11:CO12"/>
    <mergeCell ref="CP11:DA12"/>
    <mergeCell ref="DB11:DM12"/>
    <mergeCell ref="DN11:DY12"/>
    <mergeCell ref="DZ11:EK12"/>
    <mergeCell ref="AC13:AG15"/>
    <mergeCell ref="AC16:AG17"/>
    <mergeCell ref="AC18:AG20"/>
    <mergeCell ref="AC21:AG23"/>
    <mergeCell ref="AC24:AG26"/>
    <mergeCell ref="AC27:AG29"/>
    <mergeCell ref="AC30:AG31"/>
    <mergeCell ref="AC34:AG35"/>
    <mergeCell ref="AC36:AG40"/>
    <mergeCell ref="AC44:AG45"/>
    <mergeCell ref="AC49:AG50"/>
    <mergeCell ref="AC56:AG57"/>
    <mergeCell ref="AC62:AG63"/>
    <mergeCell ref="AC73:AG75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</mergeCells>
  <pageMargins left="1.18110236220472" right="0.393700787401575" top="1.18110236220472" bottom="0.393700787401575" header="0.275590551181102" footer="0.275590551181102"/>
  <pageSetup paperSize="9" scale="43" orientation="portrait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EK101"/>
  <sheetViews>
    <sheetView workbookViewId="0">
      <selection activeCell="BJ21" sqref="BJ21:BN23"/>
    </sheetView>
  </sheetViews>
  <sheetFormatPr defaultColWidth="1.42222222222222" defaultRowHeight="15.75"/>
  <cols>
    <col min="1" max="16384" width="1.42222222222222" style="4"/>
  </cols>
  <sheetData>
    <row r="1" s="65" customFormat="1" ht="15" spans="1:141">
      <c r="A1" s="67" t="s">
        <v>853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="66" customFormat="1" ht="8.25"/>
    <row r="3" s="3" customFormat="1" ht="11.25" spans="1:141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15"/>
      <c r="R3" s="116" t="s">
        <v>76</v>
      </c>
      <c r="S3" s="100"/>
      <c r="T3" s="100"/>
      <c r="U3" s="115"/>
      <c r="V3" s="116" t="s">
        <v>854</v>
      </c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15"/>
      <c r="BJ3" s="131" t="s">
        <v>855</v>
      </c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</row>
    <row r="4" s="3" customFormat="1" ht="12.75" customHeight="1" spans="1:14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17"/>
      <c r="R4" s="118" t="s">
        <v>82</v>
      </c>
      <c r="S4" s="101"/>
      <c r="T4" s="101"/>
      <c r="U4" s="117"/>
      <c r="V4" s="119" t="s">
        <v>856</v>
      </c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20"/>
      <c r="BJ4" s="131" t="s">
        <v>857</v>
      </c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03"/>
      <c r="CX4" s="133" t="s">
        <v>858</v>
      </c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</row>
    <row r="5" s="3" customFormat="1" ht="11.25" spans="1:14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17"/>
      <c r="R5" s="118"/>
      <c r="S5" s="101"/>
      <c r="T5" s="101"/>
      <c r="U5" s="117"/>
      <c r="V5" s="116" t="s">
        <v>84</v>
      </c>
      <c r="W5" s="100"/>
      <c r="X5" s="100"/>
      <c r="Y5" s="100"/>
      <c r="Z5" s="100"/>
      <c r="AA5" s="100"/>
      <c r="AB5" s="100"/>
      <c r="AC5" s="100"/>
      <c r="AD5" s="100"/>
      <c r="AE5" s="115"/>
      <c r="AF5" s="116" t="s">
        <v>202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15"/>
      <c r="BJ5" s="116" t="s">
        <v>84</v>
      </c>
      <c r="BK5" s="100"/>
      <c r="BL5" s="100"/>
      <c r="BM5" s="100"/>
      <c r="BN5" s="100"/>
      <c r="BO5" s="100"/>
      <c r="BP5" s="100"/>
      <c r="BQ5" s="100"/>
      <c r="BR5" s="100"/>
      <c r="BS5" s="115"/>
      <c r="BT5" s="116" t="s">
        <v>202</v>
      </c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15"/>
      <c r="CX5" s="116" t="s">
        <v>84</v>
      </c>
      <c r="CY5" s="100"/>
      <c r="CZ5" s="100"/>
      <c r="DA5" s="100"/>
      <c r="DB5" s="100"/>
      <c r="DC5" s="100"/>
      <c r="DD5" s="100"/>
      <c r="DE5" s="100"/>
      <c r="DF5" s="100"/>
      <c r="DG5" s="115"/>
      <c r="DH5" s="131" t="s">
        <v>202</v>
      </c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</row>
    <row r="6" s="3" customFormat="1" ht="11.25" spans="1:14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17"/>
      <c r="R6" s="118"/>
      <c r="S6" s="101"/>
      <c r="T6" s="101"/>
      <c r="U6" s="117"/>
      <c r="V6" s="118"/>
      <c r="W6" s="101"/>
      <c r="X6" s="101"/>
      <c r="Y6" s="101"/>
      <c r="Z6" s="101"/>
      <c r="AA6" s="101"/>
      <c r="AB6" s="101"/>
      <c r="AC6" s="101"/>
      <c r="AD6" s="101"/>
      <c r="AE6" s="117"/>
      <c r="AF6" s="116" t="s">
        <v>859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16" t="s">
        <v>860</v>
      </c>
      <c r="AQ6" s="100"/>
      <c r="AR6" s="100"/>
      <c r="AS6" s="100"/>
      <c r="AT6" s="100"/>
      <c r="AU6" s="100"/>
      <c r="AV6" s="100"/>
      <c r="AW6" s="100"/>
      <c r="AX6" s="100"/>
      <c r="AY6" s="115"/>
      <c r="AZ6" s="116" t="s">
        <v>860</v>
      </c>
      <c r="BA6" s="100"/>
      <c r="BB6" s="100"/>
      <c r="BC6" s="100"/>
      <c r="BD6" s="100"/>
      <c r="BE6" s="100"/>
      <c r="BF6" s="100"/>
      <c r="BG6" s="100"/>
      <c r="BH6" s="100"/>
      <c r="BI6" s="115"/>
      <c r="BJ6" s="118"/>
      <c r="BK6" s="101"/>
      <c r="BL6" s="101"/>
      <c r="BM6" s="101"/>
      <c r="BN6" s="101"/>
      <c r="BO6" s="101"/>
      <c r="BP6" s="101"/>
      <c r="BQ6" s="101"/>
      <c r="BR6" s="101"/>
      <c r="BS6" s="117"/>
      <c r="BT6" s="116" t="s">
        <v>859</v>
      </c>
      <c r="BU6" s="100"/>
      <c r="BV6" s="100"/>
      <c r="BW6" s="100"/>
      <c r="BX6" s="100"/>
      <c r="BY6" s="100"/>
      <c r="BZ6" s="100"/>
      <c r="CA6" s="100"/>
      <c r="CB6" s="100"/>
      <c r="CC6" s="100"/>
      <c r="CD6" s="116" t="s">
        <v>860</v>
      </c>
      <c r="CE6" s="100"/>
      <c r="CF6" s="100"/>
      <c r="CG6" s="100"/>
      <c r="CH6" s="100"/>
      <c r="CI6" s="100"/>
      <c r="CJ6" s="100"/>
      <c r="CK6" s="100"/>
      <c r="CL6" s="100"/>
      <c r="CM6" s="115"/>
      <c r="CN6" s="116" t="s">
        <v>860</v>
      </c>
      <c r="CO6" s="100"/>
      <c r="CP6" s="100"/>
      <c r="CQ6" s="100"/>
      <c r="CR6" s="100"/>
      <c r="CS6" s="100"/>
      <c r="CT6" s="100"/>
      <c r="CU6" s="100"/>
      <c r="CV6" s="100"/>
      <c r="CW6" s="115"/>
      <c r="CX6" s="118"/>
      <c r="CY6" s="101"/>
      <c r="CZ6" s="101"/>
      <c r="DA6" s="101"/>
      <c r="DB6" s="101"/>
      <c r="DC6" s="101"/>
      <c r="DD6" s="101"/>
      <c r="DE6" s="101"/>
      <c r="DF6" s="101"/>
      <c r="DG6" s="117"/>
      <c r="DH6" s="116" t="s">
        <v>859</v>
      </c>
      <c r="DI6" s="100"/>
      <c r="DJ6" s="100"/>
      <c r="DK6" s="100"/>
      <c r="DL6" s="100"/>
      <c r="DM6" s="100"/>
      <c r="DN6" s="100"/>
      <c r="DO6" s="100"/>
      <c r="DP6" s="100"/>
      <c r="DQ6" s="100"/>
      <c r="DR6" s="116" t="s">
        <v>860</v>
      </c>
      <c r="DS6" s="100"/>
      <c r="DT6" s="100"/>
      <c r="DU6" s="100"/>
      <c r="DV6" s="100"/>
      <c r="DW6" s="100"/>
      <c r="DX6" s="100"/>
      <c r="DY6" s="100"/>
      <c r="DZ6" s="100"/>
      <c r="EA6" s="115"/>
      <c r="EB6" s="116" t="s">
        <v>860</v>
      </c>
      <c r="EC6" s="100"/>
      <c r="ED6" s="100"/>
      <c r="EE6" s="100"/>
      <c r="EF6" s="100"/>
      <c r="EG6" s="100"/>
      <c r="EH6" s="100"/>
      <c r="EI6" s="100"/>
      <c r="EJ6" s="100"/>
      <c r="EK6" s="100"/>
    </row>
    <row r="7" s="3" customFormat="1" ht="11.25" spans="1:14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17"/>
      <c r="R7" s="118"/>
      <c r="S7" s="101"/>
      <c r="T7" s="101"/>
      <c r="U7" s="117"/>
      <c r="V7" s="118"/>
      <c r="W7" s="101"/>
      <c r="X7" s="101"/>
      <c r="Y7" s="101"/>
      <c r="Z7" s="101"/>
      <c r="AA7" s="101"/>
      <c r="AB7" s="101"/>
      <c r="AC7" s="101"/>
      <c r="AD7" s="101"/>
      <c r="AE7" s="117"/>
      <c r="AF7" s="118" t="s">
        <v>861</v>
      </c>
      <c r="AG7" s="101"/>
      <c r="AH7" s="101"/>
      <c r="AI7" s="101"/>
      <c r="AJ7" s="101"/>
      <c r="AK7" s="101"/>
      <c r="AL7" s="101"/>
      <c r="AM7" s="101"/>
      <c r="AN7" s="101"/>
      <c r="AO7" s="101"/>
      <c r="AP7" s="118" t="s">
        <v>862</v>
      </c>
      <c r="AQ7" s="101"/>
      <c r="AR7" s="101"/>
      <c r="AS7" s="101"/>
      <c r="AT7" s="101"/>
      <c r="AU7" s="101"/>
      <c r="AV7" s="101"/>
      <c r="AW7" s="101"/>
      <c r="AX7" s="101"/>
      <c r="AY7" s="117"/>
      <c r="AZ7" s="118" t="s">
        <v>863</v>
      </c>
      <c r="BA7" s="101"/>
      <c r="BB7" s="101"/>
      <c r="BC7" s="101"/>
      <c r="BD7" s="101"/>
      <c r="BE7" s="101"/>
      <c r="BF7" s="101"/>
      <c r="BG7" s="101"/>
      <c r="BH7" s="101"/>
      <c r="BI7" s="117"/>
      <c r="BJ7" s="118"/>
      <c r="BK7" s="101"/>
      <c r="BL7" s="101"/>
      <c r="BM7" s="101"/>
      <c r="BN7" s="101"/>
      <c r="BO7" s="101"/>
      <c r="BP7" s="101"/>
      <c r="BQ7" s="101"/>
      <c r="BR7" s="101"/>
      <c r="BS7" s="117"/>
      <c r="BT7" s="118" t="s">
        <v>861</v>
      </c>
      <c r="BU7" s="101"/>
      <c r="BV7" s="101"/>
      <c r="BW7" s="101"/>
      <c r="BX7" s="101"/>
      <c r="BY7" s="101"/>
      <c r="BZ7" s="101"/>
      <c r="CA7" s="101"/>
      <c r="CB7" s="101"/>
      <c r="CC7" s="101"/>
      <c r="CD7" s="118" t="s">
        <v>862</v>
      </c>
      <c r="CE7" s="101"/>
      <c r="CF7" s="101"/>
      <c r="CG7" s="101"/>
      <c r="CH7" s="101"/>
      <c r="CI7" s="101"/>
      <c r="CJ7" s="101"/>
      <c r="CK7" s="101"/>
      <c r="CL7" s="101"/>
      <c r="CM7" s="117"/>
      <c r="CN7" s="118" t="s">
        <v>863</v>
      </c>
      <c r="CO7" s="101"/>
      <c r="CP7" s="101"/>
      <c r="CQ7" s="101"/>
      <c r="CR7" s="101"/>
      <c r="CS7" s="101"/>
      <c r="CT7" s="101"/>
      <c r="CU7" s="101"/>
      <c r="CV7" s="101"/>
      <c r="CW7" s="117"/>
      <c r="CX7" s="118"/>
      <c r="CY7" s="101"/>
      <c r="CZ7" s="101"/>
      <c r="DA7" s="101"/>
      <c r="DB7" s="101"/>
      <c r="DC7" s="101"/>
      <c r="DD7" s="101"/>
      <c r="DE7" s="101"/>
      <c r="DF7" s="101"/>
      <c r="DG7" s="117"/>
      <c r="DH7" s="118" t="s">
        <v>861</v>
      </c>
      <c r="DI7" s="101"/>
      <c r="DJ7" s="101"/>
      <c r="DK7" s="101"/>
      <c r="DL7" s="101"/>
      <c r="DM7" s="101"/>
      <c r="DN7" s="101"/>
      <c r="DO7" s="101"/>
      <c r="DP7" s="101"/>
      <c r="DQ7" s="101"/>
      <c r="DR7" s="118" t="s">
        <v>862</v>
      </c>
      <c r="DS7" s="101"/>
      <c r="DT7" s="101"/>
      <c r="DU7" s="101"/>
      <c r="DV7" s="101"/>
      <c r="DW7" s="101"/>
      <c r="DX7" s="101"/>
      <c r="DY7" s="101"/>
      <c r="DZ7" s="101"/>
      <c r="EA7" s="117"/>
      <c r="EB7" s="118" t="s">
        <v>863</v>
      </c>
      <c r="EC7" s="101"/>
      <c r="ED7" s="101"/>
      <c r="EE7" s="101"/>
      <c r="EF7" s="101"/>
      <c r="EG7" s="101"/>
      <c r="EH7" s="101"/>
      <c r="EI7" s="101"/>
      <c r="EJ7" s="101"/>
      <c r="EK7" s="101"/>
    </row>
    <row r="8" s="3" customFormat="1" ht="11.25" spans="1:14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17"/>
      <c r="R8" s="118"/>
      <c r="S8" s="101"/>
      <c r="T8" s="101"/>
      <c r="U8" s="117"/>
      <c r="V8" s="119"/>
      <c r="W8" s="102"/>
      <c r="X8" s="102"/>
      <c r="Y8" s="102"/>
      <c r="Z8" s="102"/>
      <c r="AA8" s="102"/>
      <c r="AB8" s="102"/>
      <c r="AC8" s="102"/>
      <c r="AD8" s="102"/>
      <c r="AE8" s="120"/>
      <c r="AF8" s="119" t="s">
        <v>864</v>
      </c>
      <c r="AG8" s="102"/>
      <c r="AH8" s="102"/>
      <c r="AI8" s="102"/>
      <c r="AJ8" s="102"/>
      <c r="AK8" s="102"/>
      <c r="AL8" s="102"/>
      <c r="AM8" s="102"/>
      <c r="AN8" s="102"/>
      <c r="AO8" s="102"/>
      <c r="AP8" s="119"/>
      <c r="AQ8" s="102"/>
      <c r="AR8" s="102"/>
      <c r="AS8" s="102"/>
      <c r="AT8" s="102"/>
      <c r="AU8" s="102"/>
      <c r="AV8" s="102"/>
      <c r="AW8" s="102"/>
      <c r="AX8" s="102"/>
      <c r="AY8" s="120"/>
      <c r="AZ8" s="119" t="s">
        <v>865</v>
      </c>
      <c r="BA8" s="102"/>
      <c r="BB8" s="102"/>
      <c r="BC8" s="102"/>
      <c r="BD8" s="102"/>
      <c r="BE8" s="102"/>
      <c r="BF8" s="102"/>
      <c r="BG8" s="102"/>
      <c r="BH8" s="102"/>
      <c r="BI8" s="120"/>
      <c r="BJ8" s="119"/>
      <c r="BK8" s="102"/>
      <c r="BL8" s="102"/>
      <c r="BM8" s="102"/>
      <c r="BN8" s="102"/>
      <c r="BO8" s="102"/>
      <c r="BP8" s="102"/>
      <c r="BQ8" s="102"/>
      <c r="BR8" s="102"/>
      <c r="BS8" s="120"/>
      <c r="BT8" s="119" t="s">
        <v>864</v>
      </c>
      <c r="BU8" s="102"/>
      <c r="BV8" s="102"/>
      <c r="BW8" s="102"/>
      <c r="BX8" s="102"/>
      <c r="BY8" s="102"/>
      <c r="BZ8" s="102"/>
      <c r="CA8" s="102"/>
      <c r="CB8" s="102"/>
      <c r="CC8" s="102"/>
      <c r="CD8" s="119"/>
      <c r="CE8" s="102"/>
      <c r="CF8" s="102"/>
      <c r="CG8" s="102"/>
      <c r="CH8" s="102"/>
      <c r="CI8" s="102"/>
      <c r="CJ8" s="102"/>
      <c r="CK8" s="102"/>
      <c r="CL8" s="102"/>
      <c r="CM8" s="120"/>
      <c r="CN8" s="119" t="s">
        <v>865</v>
      </c>
      <c r="CO8" s="102"/>
      <c r="CP8" s="102"/>
      <c r="CQ8" s="102"/>
      <c r="CR8" s="102"/>
      <c r="CS8" s="102"/>
      <c r="CT8" s="102"/>
      <c r="CU8" s="102"/>
      <c r="CV8" s="102"/>
      <c r="CW8" s="120"/>
      <c r="CX8" s="119"/>
      <c r="CY8" s="102"/>
      <c r="CZ8" s="102"/>
      <c r="DA8" s="102"/>
      <c r="DB8" s="102"/>
      <c r="DC8" s="102"/>
      <c r="DD8" s="102"/>
      <c r="DE8" s="102"/>
      <c r="DF8" s="102"/>
      <c r="DG8" s="120"/>
      <c r="DH8" s="119" t="s">
        <v>864</v>
      </c>
      <c r="DI8" s="102"/>
      <c r="DJ8" s="102"/>
      <c r="DK8" s="102"/>
      <c r="DL8" s="102"/>
      <c r="DM8" s="102"/>
      <c r="DN8" s="102"/>
      <c r="DO8" s="102"/>
      <c r="DP8" s="102"/>
      <c r="DQ8" s="102"/>
      <c r="DR8" s="119"/>
      <c r="DS8" s="102"/>
      <c r="DT8" s="102"/>
      <c r="DU8" s="102"/>
      <c r="DV8" s="102"/>
      <c r="DW8" s="102"/>
      <c r="DX8" s="102"/>
      <c r="DY8" s="102"/>
      <c r="DZ8" s="102"/>
      <c r="EA8" s="120"/>
      <c r="EB8" s="119" t="s">
        <v>865</v>
      </c>
      <c r="EC8" s="102"/>
      <c r="ED8" s="102"/>
      <c r="EE8" s="102"/>
      <c r="EF8" s="102"/>
      <c r="EG8" s="102"/>
      <c r="EH8" s="102"/>
      <c r="EI8" s="102"/>
      <c r="EJ8" s="102"/>
      <c r="EK8" s="102"/>
    </row>
    <row r="9" s="3" customFormat="1" ht="11.25" spans="1:14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17"/>
      <c r="R9" s="118"/>
      <c r="S9" s="101"/>
      <c r="T9" s="101"/>
      <c r="U9" s="117"/>
      <c r="V9" s="116" t="s">
        <v>866</v>
      </c>
      <c r="W9" s="100"/>
      <c r="X9" s="100"/>
      <c r="Y9" s="100"/>
      <c r="Z9" s="115"/>
      <c r="AA9" s="116" t="s">
        <v>867</v>
      </c>
      <c r="AB9" s="100"/>
      <c r="AC9" s="100"/>
      <c r="AD9" s="100"/>
      <c r="AE9" s="115"/>
      <c r="AF9" s="116" t="s">
        <v>866</v>
      </c>
      <c r="AG9" s="100"/>
      <c r="AH9" s="100"/>
      <c r="AI9" s="100"/>
      <c r="AJ9" s="115"/>
      <c r="AK9" s="116" t="s">
        <v>867</v>
      </c>
      <c r="AL9" s="100"/>
      <c r="AM9" s="100"/>
      <c r="AN9" s="100"/>
      <c r="AO9" s="115"/>
      <c r="AP9" s="116" t="s">
        <v>866</v>
      </c>
      <c r="AQ9" s="100"/>
      <c r="AR9" s="100"/>
      <c r="AS9" s="100"/>
      <c r="AT9" s="115"/>
      <c r="AU9" s="116" t="s">
        <v>867</v>
      </c>
      <c r="AV9" s="100"/>
      <c r="AW9" s="100"/>
      <c r="AX9" s="100"/>
      <c r="AY9" s="115"/>
      <c r="AZ9" s="116" t="s">
        <v>866</v>
      </c>
      <c r="BA9" s="100"/>
      <c r="BB9" s="100"/>
      <c r="BC9" s="100"/>
      <c r="BD9" s="115"/>
      <c r="BE9" s="116" t="s">
        <v>867</v>
      </c>
      <c r="BF9" s="100"/>
      <c r="BG9" s="100"/>
      <c r="BH9" s="100"/>
      <c r="BI9" s="115"/>
      <c r="BJ9" s="116" t="s">
        <v>866</v>
      </c>
      <c r="BK9" s="100"/>
      <c r="BL9" s="100"/>
      <c r="BM9" s="100"/>
      <c r="BN9" s="115"/>
      <c r="BO9" s="116" t="s">
        <v>867</v>
      </c>
      <c r="BP9" s="100"/>
      <c r="BQ9" s="100"/>
      <c r="BR9" s="100"/>
      <c r="BS9" s="115"/>
      <c r="BT9" s="116" t="s">
        <v>866</v>
      </c>
      <c r="BU9" s="100"/>
      <c r="BV9" s="100"/>
      <c r="BW9" s="100"/>
      <c r="BX9" s="115"/>
      <c r="BY9" s="116" t="s">
        <v>867</v>
      </c>
      <c r="BZ9" s="100"/>
      <c r="CA9" s="100"/>
      <c r="CB9" s="100"/>
      <c r="CC9" s="115"/>
      <c r="CD9" s="116" t="s">
        <v>866</v>
      </c>
      <c r="CE9" s="100"/>
      <c r="CF9" s="100"/>
      <c r="CG9" s="100"/>
      <c r="CH9" s="115"/>
      <c r="CI9" s="116" t="s">
        <v>867</v>
      </c>
      <c r="CJ9" s="100"/>
      <c r="CK9" s="100"/>
      <c r="CL9" s="100"/>
      <c r="CM9" s="115"/>
      <c r="CN9" s="116" t="s">
        <v>866</v>
      </c>
      <c r="CO9" s="100"/>
      <c r="CP9" s="100"/>
      <c r="CQ9" s="100"/>
      <c r="CR9" s="115"/>
      <c r="CS9" s="116" t="s">
        <v>867</v>
      </c>
      <c r="CT9" s="100"/>
      <c r="CU9" s="100"/>
      <c r="CV9" s="100"/>
      <c r="CW9" s="115"/>
      <c r="CX9" s="116" t="s">
        <v>866</v>
      </c>
      <c r="CY9" s="100"/>
      <c r="CZ9" s="100"/>
      <c r="DA9" s="100"/>
      <c r="DB9" s="115"/>
      <c r="DC9" s="116" t="s">
        <v>867</v>
      </c>
      <c r="DD9" s="100"/>
      <c r="DE9" s="100"/>
      <c r="DF9" s="100"/>
      <c r="DG9" s="115"/>
      <c r="DH9" s="116" t="s">
        <v>866</v>
      </c>
      <c r="DI9" s="100"/>
      <c r="DJ9" s="100"/>
      <c r="DK9" s="100"/>
      <c r="DL9" s="115"/>
      <c r="DM9" s="116" t="s">
        <v>867</v>
      </c>
      <c r="DN9" s="100"/>
      <c r="DO9" s="100"/>
      <c r="DP9" s="100"/>
      <c r="DQ9" s="115"/>
      <c r="DR9" s="116" t="s">
        <v>866</v>
      </c>
      <c r="DS9" s="100"/>
      <c r="DT9" s="100"/>
      <c r="DU9" s="100"/>
      <c r="DV9" s="115"/>
      <c r="DW9" s="116" t="s">
        <v>867</v>
      </c>
      <c r="DX9" s="100"/>
      <c r="DY9" s="100"/>
      <c r="DZ9" s="100"/>
      <c r="EA9" s="115"/>
      <c r="EB9" s="116" t="s">
        <v>866</v>
      </c>
      <c r="EC9" s="100"/>
      <c r="ED9" s="100"/>
      <c r="EE9" s="100"/>
      <c r="EF9" s="115"/>
      <c r="EG9" s="116" t="s">
        <v>867</v>
      </c>
      <c r="EH9" s="100"/>
      <c r="EI9" s="100"/>
      <c r="EJ9" s="100"/>
      <c r="EK9" s="100"/>
    </row>
    <row r="10" s="3" customFormat="1" ht="11.25" spans="1:14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17"/>
      <c r="R10" s="118"/>
      <c r="S10" s="101"/>
      <c r="T10" s="101"/>
      <c r="U10" s="117"/>
      <c r="V10" s="118" t="s">
        <v>868</v>
      </c>
      <c r="W10" s="101"/>
      <c r="X10" s="101"/>
      <c r="Y10" s="101"/>
      <c r="Z10" s="117"/>
      <c r="AA10" s="118" t="s">
        <v>869</v>
      </c>
      <c r="AB10" s="101"/>
      <c r="AC10" s="101"/>
      <c r="AD10" s="101"/>
      <c r="AE10" s="117"/>
      <c r="AF10" s="118" t="s">
        <v>868</v>
      </c>
      <c r="AG10" s="101"/>
      <c r="AH10" s="101"/>
      <c r="AI10" s="101"/>
      <c r="AJ10" s="117"/>
      <c r="AK10" s="118" t="s">
        <v>869</v>
      </c>
      <c r="AL10" s="101"/>
      <c r="AM10" s="101"/>
      <c r="AN10" s="101"/>
      <c r="AO10" s="117"/>
      <c r="AP10" s="118" t="s">
        <v>868</v>
      </c>
      <c r="AQ10" s="101"/>
      <c r="AR10" s="101"/>
      <c r="AS10" s="101"/>
      <c r="AT10" s="117"/>
      <c r="AU10" s="118" t="s">
        <v>869</v>
      </c>
      <c r="AV10" s="101"/>
      <c r="AW10" s="101"/>
      <c r="AX10" s="101"/>
      <c r="AY10" s="117"/>
      <c r="AZ10" s="118" t="s">
        <v>868</v>
      </c>
      <c r="BA10" s="101"/>
      <c r="BB10" s="101"/>
      <c r="BC10" s="101"/>
      <c r="BD10" s="117"/>
      <c r="BE10" s="118" t="s">
        <v>869</v>
      </c>
      <c r="BF10" s="101"/>
      <c r="BG10" s="101"/>
      <c r="BH10" s="101"/>
      <c r="BI10" s="117"/>
      <c r="BJ10" s="118" t="s">
        <v>868</v>
      </c>
      <c r="BK10" s="101"/>
      <c r="BL10" s="101"/>
      <c r="BM10" s="101"/>
      <c r="BN10" s="117"/>
      <c r="BO10" s="118" t="s">
        <v>869</v>
      </c>
      <c r="BP10" s="101"/>
      <c r="BQ10" s="101"/>
      <c r="BR10" s="101"/>
      <c r="BS10" s="117"/>
      <c r="BT10" s="118" t="s">
        <v>868</v>
      </c>
      <c r="BU10" s="101"/>
      <c r="BV10" s="101"/>
      <c r="BW10" s="101"/>
      <c r="BX10" s="117"/>
      <c r="BY10" s="118" t="s">
        <v>869</v>
      </c>
      <c r="BZ10" s="101"/>
      <c r="CA10" s="101"/>
      <c r="CB10" s="101"/>
      <c r="CC10" s="117"/>
      <c r="CD10" s="118" t="s">
        <v>868</v>
      </c>
      <c r="CE10" s="101"/>
      <c r="CF10" s="101"/>
      <c r="CG10" s="101"/>
      <c r="CH10" s="117"/>
      <c r="CI10" s="118" t="s">
        <v>869</v>
      </c>
      <c r="CJ10" s="101"/>
      <c r="CK10" s="101"/>
      <c r="CL10" s="101"/>
      <c r="CM10" s="117"/>
      <c r="CN10" s="118" t="s">
        <v>868</v>
      </c>
      <c r="CO10" s="101"/>
      <c r="CP10" s="101"/>
      <c r="CQ10" s="101"/>
      <c r="CR10" s="117"/>
      <c r="CS10" s="118" t="s">
        <v>869</v>
      </c>
      <c r="CT10" s="101"/>
      <c r="CU10" s="101"/>
      <c r="CV10" s="101"/>
      <c r="CW10" s="117"/>
      <c r="CX10" s="118" t="s">
        <v>868</v>
      </c>
      <c r="CY10" s="101"/>
      <c r="CZ10" s="101"/>
      <c r="DA10" s="101"/>
      <c r="DB10" s="117"/>
      <c r="DC10" s="118" t="s">
        <v>869</v>
      </c>
      <c r="DD10" s="101"/>
      <c r="DE10" s="101"/>
      <c r="DF10" s="101"/>
      <c r="DG10" s="117"/>
      <c r="DH10" s="118" t="s">
        <v>868</v>
      </c>
      <c r="DI10" s="101"/>
      <c r="DJ10" s="101"/>
      <c r="DK10" s="101"/>
      <c r="DL10" s="117"/>
      <c r="DM10" s="118" t="s">
        <v>869</v>
      </c>
      <c r="DN10" s="101"/>
      <c r="DO10" s="101"/>
      <c r="DP10" s="101"/>
      <c r="DQ10" s="117"/>
      <c r="DR10" s="118" t="s">
        <v>868</v>
      </c>
      <c r="DS10" s="101"/>
      <c r="DT10" s="101"/>
      <c r="DU10" s="101"/>
      <c r="DV10" s="117"/>
      <c r="DW10" s="118" t="s">
        <v>869</v>
      </c>
      <c r="DX10" s="101"/>
      <c r="DY10" s="101"/>
      <c r="DZ10" s="101"/>
      <c r="EA10" s="117"/>
      <c r="EB10" s="118" t="s">
        <v>868</v>
      </c>
      <c r="EC10" s="101"/>
      <c r="ED10" s="101"/>
      <c r="EE10" s="101"/>
      <c r="EF10" s="117"/>
      <c r="EG10" s="118" t="s">
        <v>869</v>
      </c>
      <c r="EH10" s="101"/>
      <c r="EI10" s="101"/>
      <c r="EJ10" s="101"/>
      <c r="EK10" s="101"/>
    </row>
    <row r="11" s="3" customFormat="1" ht="11.25" spans="1:14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20"/>
      <c r="R11" s="119"/>
      <c r="S11" s="102"/>
      <c r="T11" s="102"/>
      <c r="U11" s="120"/>
      <c r="V11" s="119" t="s">
        <v>870</v>
      </c>
      <c r="W11" s="102"/>
      <c r="X11" s="102"/>
      <c r="Y11" s="102"/>
      <c r="Z11" s="120"/>
      <c r="AA11" s="119" t="s">
        <v>871</v>
      </c>
      <c r="AB11" s="102"/>
      <c r="AC11" s="102"/>
      <c r="AD11" s="102"/>
      <c r="AE11" s="120"/>
      <c r="AF11" s="119" t="s">
        <v>870</v>
      </c>
      <c r="AG11" s="102"/>
      <c r="AH11" s="102"/>
      <c r="AI11" s="102"/>
      <c r="AJ11" s="120"/>
      <c r="AK11" s="119" t="s">
        <v>871</v>
      </c>
      <c r="AL11" s="102"/>
      <c r="AM11" s="102"/>
      <c r="AN11" s="102"/>
      <c r="AO11" s="120"/>
      <c r="AP11" s="119" t="s">
        <v>870</v>
      </c>
      <c r="AQ11" s="102"/>
      <c r="AR11" s="102"/>
      <c r="AS11" s="102"/>
      <c r="AT11" s="120"/>
      <c r="AU11" s="119" t="s">
        <v>871</v>
      </c>
      <c r="AV11" s="102"/>
      <c r="AW11" s="102"/>
      <c r="AX11" s="102"/>
      <c r="AY11" s="120"/>
      <c r="AZ11" s="119" t="s">
        <v>870</v>
      </c>
      <c r="BA11" s="102"/>
      <c r="BB11" s="102"/>
      <c r="BC11" s="102"/>
      <c r="BD11" s="120"/>
      <c r="BE11" s="119" t="s">
        <v>871</v>
      </c>
      <c r="BF11" s="102"/>
      <c r="BG11" s="102"/>
      <c r="BH11" s="102"/>
      <c r="BI11" s="120"/>
      <c r="BJ11" s="119" t="s">
        <v>870</v>
      </c>
      <c r="BK11" s="102"/>
      <c r="BL11" s="102"/>
      <c r="BM11" s="102"/>
      <c r="BN11" s="120"/>
      <c r="BO11" s="119" t="s">
        <v>871</v>
      </c>
      <c r="BP11" s="102"/>
      <c r="BQ11" s="102"/>
      <c r="BR11" s="102"/>
      <c r="BS11" s="120"/>
      <c r="BT11" s="119" t="s">
        <v>870</v>
      </c>
      <c r="BU11" s="102"/>
      <c r="BV11" s="102"/>
      <c r="BW11" s="102"/>
      <c r="BX11" s="120"/>
      <c r="BY11" s="119" t="s">
        <v>871</v>
      </c>
      <c r="BZ11" s="102"/>
      <c r="CA11" s="102"/>
      <c r="CB11" s="102"/>
      <c r="CC11" s="120"/>
      <c r="CD11" s="119" t="s">
        <v>870</v>
      </c>
      <c r="CE11" s="102"/>
      <c r="CF11" s="102"/>
      <c r="CG11" s="102"/>
      <c r="CH11" s="120"/>
      <c r="CI11" s="119" t="s">
        <v>871</v>
      </c>
      <c r="CJ11" s="102"/>
      <c r="CK11" s="102"/>
      <c r="CL11" s="102"/>
      <c r="CM11" s="120"/>
      <c r="CN11" s="119" t="s">
        <v>870</v>
      </c>
      <c r="CO11" s="102"/>
      <c r="CP11" s="102"/>
      <c r="CQ11" s="102"/>
      <c r="CR11" s="120"/>
      <c r="CS11" s="119" t="s">
        <v>871</v>
      </c>
      <c r="CT11" s="102"/>
      <c r="CU11" s="102"/>
      <c r="CV11" s="102"/>
      <c r="CW11" s="120"/>
      <c r="CX11" s="119" t="s">
        <v>870</v>
      </c>
      <c r="CY11" s="102"/>
      <c r="CZ11" s="102"/>
      <c r="DA11" s="102"/>
      <c r="DB11" s="120"/>
      <c r="DC11" s="119" t="s">
        <v>871</v>
      </c>
      <c r="DD11" s="102"/>
      <c r="DE11" s="102"/>
      <c r="DF11" s="102"/>
      <c r="DG11" s="120"/>
      <c r="DH11" s="119" t="s">
        <v>870</v>
      </c>
      <c r="DI11" s="102"/>
      <c r="DJ11" s="102"/>
      <c r="DK11" s="102"/>
      <c r="DL11" s="120"/>
      <c r="DM11" s="119" t="s">
        <v>871</v>
      </c>
      <c r="DN11" s="102"/>
      <c r="DO11" s="102"/>
      <c r="DP11" s="102"/>
      <c r="DQ11" s="120"/>
      <c r="DR11" s="119" t="s">
        <v>870</v>
      </c>
      <c r="DS11" s="102"/>
      <c r="DT11" s="102"/>
      <c r="DU11" s="102"/>
      <c r="DV11" s="120"/>
      <c r="DW11" s="119" t="s">
        <v>871</v>
      </c>
      <c r="DX11" s="102"/>
      <c r="DY11" s="102"/>
      <c r="DZ11" s="102"/>
      <c r="EA11" s="120"/>
      <c r="EB11" s="119" t="s">
        <v>870</v>
      </c>
      <c r="EC11" s="102"/>
      <c r="ED11" s="102"/>
      <c r="EE11" s="102"/>
      <c r="EF11" s="120"/>
      <c r="EG11" s="119" t="s">
        <v>871</v>
      </c>
      <c r="EH11" s="102"/>
      <c r="EI11" s="102"/>
      <c r="EJ11" s="102"/>
      <c r="EK11" s="102"/>
    </row>
    <row r="12" s="3" customFormat="1" ht="12" spans="1:141">
      <c r="A12" s="103">
        <v>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21">
        <v>2</v>
      </c>
      <c r="S12" s="121"/>
      <c r="T12" s="121"/>
      <c r="U12" s="121"/>
      <c r="V12" s="121">
        <v>3</v>
      </c>
      <c r="W12" s="121"/>
      <c r="X12" s="121"/>
      <c r="Y12" s="121"/>
      <c r="Z12" s="121"/>
      <c r="AA12" s="121">
        <v>4</v>
      </c>
      <c r="AB12" s="121"/>
      <c r="AC12" s="121"/>
      <c r="AD12" s="121"/>
      <c r="AE12" s="121"/>
      <c r="AF12" s="121">
        <v>5</v>
      </c>
      <c r="AG12" s="121"/>
      <c r="AH12" s="121"/>
      <c r="AI12" s="121"/>
      <c r="AJ12" s="121"/>
      <c r="AK12" s="121">
        <v>6</v>
      </c>
      <c r="AL12" s="121"/>
      <c r="AM12" s="121"/>
      <c r="AN12" s="121"/>
      <c r="AO12" s="121"/>
      <c r="AP12" s="121">
        <v>7</v>
      </c>
      <c r="AQ12" s="121"/>
      <c r="AR12" s="121"/>
      <c r="AS12" s="121"/>
      <c r="AT12" s="121"/>
      <c r="AU12" s="121">
        <v>8</v>
      </c>
      <c r="AV12" s="121"/>
      <c r="AW12" s="121"/>
      <c r="AX12" s="121"/>
      <c r="AY12" s="121"/>
      <c r="AZ12" s="121">
        <v>9</v>
      </c>
      <c r="BA12" s="121"/>
      <c r="BB12" s="121"/>
      <c r="BC12" s="121"/>
      <c r="BD12" s="121"/>
      <c r="BE12" s="121">
        <v>10</v>
      </c>
      <c r="BF12" s="121"/>
      <c r="BG12" s="121"/>
      <c r="BH12" s="121"/>
      <c r="BI12" s="121"/>
      <c r="BJ12" s="121">
        <v>11</v>
      </c>
      <c r="BK12" s="121"/>
      <c r="BL12" s="121"/>
      <c r="BM12" s="121"/>
      <c r="BN12" s="121"/>
      <c r="BO12" s="121">
        <v>12</v>
      </c>
      <c r="BP12" s="121"/>
      <c r="BQ12" s="121"/>
      <c r="BR12" s="121"/>
      <c r="BS12" s="121"/>
      <c r="BT12" s="121">
        <v>13</v>
      </c>
      <c r="BU12" s="121"/>
      <c r="BV12" s="121"/>
      <c r="BW12" s="121"/>
      <c r="BX12" s="121"/>
      <c r="BY12" s="121">
        <v>14</v>
      </c>
      <c r="BZ12" s="121"/>
      <c r="CA12" s="121"/>
      <c r="CB12" s="121"/>
      <c r="CC12" s="121"/>
      <c r="CD12" s="121">
        <v>15</v>
      </c>
      <c r="CE12" s="121"/>
      <c r="CF12" s="121"/>
      <c r="CG12" s="121"/>
      <c r="CH12" s="121"/>
      <c r="CI12" s="121">
        <v>16</v>
      </c>
      <c r="CJ12" s="121"/>
      <c r="CK12" s="121"/>
      <c r="CL12" s="121"/>
      <c r="CM12" s="121"/>
      <c r="CN12" s="121">
        <v>17</v>
      </c>
      <c r="CO12" s="121"/>
      <c r="CP12" s="121"/>
      <c r="CQ12" s="121"/>
      <c r="CR12" s="121"/>
      <c r="CS12" s="121">
        <v>18</v>
      </c>
      <c r="CT12" s="121"/>
      <c r="CU12" s="121"/>
      <c r="CV12" s="121"/>
      <c r="CW12" s="121"/>
      <c r="CX12" s="121">
        <v>19</v>
      </c>
      <c r="CY12" s="121"/>
      <c r="CZ12" s="121"/>
      <c r="DA12" s="121"/>
      <c r="DB12" s="121"/>
      <c r="DC12" s="121">
        <v>20</v>
      </c>
      <c r="DD12" s="121"/>
      <c r="DE12" s="121"/>
      <c r="DF12" s="121"/>
      <c r="DG12" s="121"/>
      <c r="DH12" s="121">
        <v>21</v>
      </c>
      <c r="DI12" s="121"/>
      <c r="DJ12" s="121"/>
      <c r="DK12" s="121"/>
      <c r="DL12" s="121"/>
      <c r="DM12" s="121">
        <v>22</v>
      </c>
      <c r="DN12" s="121"/>
      <c r="DO12" s="121"/>
      <c r="DP12" s="121"/>
      <c r="DQ12" s="121"/>
      <c r="DR12" s="121">
        <v>23</v>
      </c>
      <c r="DS12" s="121"/>
      <c r="DT12" s="121"/>
      <c r="DU12" s="121"/>
      <c r="DV12" s="121"/>
      <c r="DW12" s="121">
        <v>24</v>
      </c>
      <c r="DX12" s="121"/>
      <c r="DY12" s="121"/>
      <c r="DZ12" s="121"/>
      <c r="EA12" s="121"/>
      <c r="EB12" s="121">
        <v>25</v>
      </c>
      <c r="EC12" s="121"/>
      <c r="ED12" s="121"/>
      <c r="EE12" s="121"/>
      <c r="EF12" s="121"/>
      <c r="EG12" s="121">
        <v>26</v>
      </c>
      <c r="EH12" s="121"/>
      <c r="EI12" s="121"/>
      <c r="EJ12" s="121"/>
      <c r="EK12" s="116"/>
    </row>
    <row r="13" s="3" customFormat="1" ht="13.5" customHeight="1" spans="1:141">
      <c r="A13" s="105" t="s">
        <v>750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22" t="s">
        <v>97</v>
      </c>
      <c r="S13" s="123"/>
      <c r="T13" s="123"/>
      <c r="U13" s="123"/>
      <c r="V13" s="124">
        <f>V14+V17+V21+V24+V28+V32+V36+V40+V43</f>
        <v>1</v>
      </c>
      <c r="W13" s="124"/>
      <c r="X13" s="124"/>
      <c r="Y13" s="124"/>
      <c r="Z13" s="124"/>
      <c r="AA13" s="124">
        <f t="shared" ref="AA13" si="0">AA14+AA17+AA21+AA24+AA28+AA32+AA36+AA40+AA43</f>
        <v>1</v>
      </c>
      <c r="AB13" s="124"/>
      <c r="AC13" s="124"/>
      <c r="AD13" s="124"/>
      <c r="AE13" s="124"/>
      <c r="AF13" s="124">
        <f t="shared" ref="AF13" si="1">AF14+AF17+AF21+AF24+AF28+AF32+AF36+AF40+AF43</f>
        <v>1</v>
      </c>
      <c r="AG13" s="124"/>
      <c r="AH13" s="124"/>
      <c r="AI13" s="124"/>
      <c r="AJ13" s="124"/>
      <c r="AK13" s="124">
        <f t="shared" ref="AK13" si="2">AK14+AK17+AK21+AK24+AK28+AK32+AK36+AK40+AK43</f>
        <v>1</v>
      </c>
      <c r="AL13" s="124"/>
      <c r="AM13" s="124"/>
      <c r="AN13" s="124"/>
      <c r="AO13" s="124"/>
      <c r="AP13" s="124">
        <f t="shared" ref="AP13" si="3">AP14+AP17+AP21+AP24+AP28+AP32+AP36+AP40+AP43</f>
        <v>0</v>
      </c>
      <c r="AQ13" s="124"/>
      <c r="AR13" s="124"/>
      <c r="AS13" s="124"/>
      <c r="AT13" s="124"/>
      <c r="AU13" s="124">
        <f t="shared" ref="AU13" si="4">AU14+AU17+AU21+AU24+AU28+AU32+AU36+AU40+AU43</f>
        <v>0</v>
      </c>
      <c r="AV13" s="124"/>
      <c r="AW13" s="124"/>
      <c r="AX13" s="124"/>
      <c r="AY13" s="124"/>
      <c r="AZ13" s="124">
        <f t="shared" ref="AZ13" si="5">AZ14+AZ17+AZ21+AZ24+AZ28+AZ32+AZ36+AZ40+AZ43</f>
        <v>0</v>
      </c>
      <c r="BA13" s="124"/>
      <c r="BB13" s="124"/>
      <c r="BC13" s="124"/>
      <c r="BD13" s="124"/>
      <c r="BE13" s="124">
        <f t="shared" ref="BE13" si="6">BE14+BE17+BE21+BE24+BE28+BE32+BE36+BE40+BE43</f>
        <v>0</v>
      </c>
      <c r="BF13" s="124"/>
      <c r="BG13" s="124"/>
      <c r="BH13" s="124"/>
      <c r="BI13" s="124"/>
      <c r="BJ13" s="124">
        <f t="shared" ref="BJ13" si="7">BJ14+BJ17+BJ21+BJ24+BJ28+BJ32+BJ36+BJ40+BJ43</f>
        <v>1</v>
      </c>
      <c r="BK13" s="124"/>
      <c r="BL13" s="124"/>
      <c r="BM13" s="124"/>
      <c r="BN13" s="124"/>
      <c r="BO13" s="124">
        <f t="shared" ref="BO13" si="8">BO14+BO17+BO21+BO24+BO28+BO32+BO36+BO40+BO43</f>
        <v>1</v>
      </c>
      <c r="BP13" s="124"/>
      <c r="BQ13" s="124"/>
      <c r="BR13" s="124"/>
      <c r="BS13" s="124"/>
      <c r="BT13" s="124">
        <f t="shared" ref="BT13" si="9">BT14+BT17+BT21+BT24+BT28+BT32+BT36+BT40+BT43</f>
        <v>1</v>
      </c>
      <c r="BU13" s="124"/>
      <c r="BV13" s="124"/>
      <c r="BW13" s="124"/>
      <c r="BX13" s="124"/>
      <c r="BY13" s="124">
        <f t="shared" ref="BY13" si="10">BY14+BY17+BY21+BY24+BY28+BY32+BY36+BY40+BY43</f>
        <v>1</v>
      </c>
      <c r="BZ13" s="124"/>
      <c r="CA13" s="124"/>
      <c r="CB13" s="124"/>
      <c r="CC13" s="124"/>
      <c r="CD13" s="124">
        <f t="shared" ref="CD13" si="11">CD14+CD17+CD21+CD24+CD28+CD32+CD36+CD40+CD43</f>
        <v>0</v>
      </c>
      <c r="CE13" s="124"/>
      <c r="CF13" s="124"/>
      <c r="CG13" s="124"/>
      <c r="CH13" s="124"/>
      <c r="CI13" s="124">
        <f t="shared" ref="CI13" si="12">CI14+CI17+CI21+CI24+CI28+CI32+CI36+CI40+CI43</f>
        <v>0</v>
      </c>
      <c r="CJ13" s="124"/>
      <c r="CK13" s="124"/>
      <c r="CL13" s="124"/>
      <c r="CM13" s="124"/>
      <c r="CN13" s="124">
        <f t="shared" ref="CN13" si="13">CN14+CN17+CN21+CN24+CN28+CN32+CN36+CN40+CN43</f>
        <v>0</v>
      </c>
      <c r="CO13" s="124"/>
      <c r="CP13" s="124"/>
      <c r="CQ13" s="124"/>
      <c r="CR13" s="124"/>
      <c r="CS13" s="124">
        <f t="shared" ref="CS13" si="14">CS14+CS17+CS21+CS24+CS28+CS32+CS36+CS40+CS43</f>
        <v>0</v>
      </c>
      <c r="CT13" s="124"/>
      <c r="CU13" s="124"/>
      <c r="CV13" s="124"/>
      <c r="CW13" s="124"/>
      <c r="CX13" s="124">
        <f t="shared" ref="CX13" si="15">CX14+CX17+CX21+CX24+CX28+CX32+CX36+CX40+CX43</f>
        <v>0</v>
      </c>
      <c r="CY13" s="124"/>
      <c r="CZ13" s="124"/>
      <c r="DA13" s="124"/>
      <c r="DB13" s="124"/>
      <c r="DC13" s="124">
        <f t="shared" ref="DC13" si="16">DC14+DC17+DC21+DC24+DC28+DC32+DC36+DC40+DC43</f>
        <v>0</v>
      </c>
      <c r="DD13" s="124"/>
      <c r="DE13" s="124"/>
      <c r="DF13" s="124"/>
      <c r="DG13" s="124"/>
      <c r="DH13" s="124">
        <f t="shared" ref="DH13" si="17">DH14+DH17+DH21+DH24+DH28+DH32+DH36+DH40+DH43</f>
        <v>0</v>
      </c>
      <c r="DI13" s="124"/>
      <c r="DJ13" s="124"/>
      <c r="DK13" s="124"/>
      <c r="DL13" s="124"/>
      <c r="DM13" s="124">
        <f t="shared" ref="DM13" si="18">DM14+DM17+DM21+DM24+DM28+DM32+DM36+DM40+DM43</f>
        <v>0</v>
      </c>
      <c r="DN13" s="124"/>
      <c r="DO13" s="124"/>
      <c r="DP13" s="124"/>
      <c r="DQ13" s="124"/>
      <c r="DR13" s="124">
        <f t="shared" ref="DR13" si="19">DR14+DR17+DR21+DR24+DR28+DR32+DR36+DR40+DR43</f>
        <v>0</v>
      </c>
      <c r="DS13" s="124"/>
      <c r="DT13" s="124"/>
      <c r="DU13" s="124"/>
      <c r="DV13" s="124"/>
      <c r="DW13" s="124">
        <f t="shared" ref="DW13" si="20">DW14+DW17+DW21+DW24+DW28+DW32+DW36+DW40+DW43</f>
        <v>0</v>
      </c>
      <c r="DX13" s="124"/>
      <c r="DY13" s="124"/>
      <c r="DZ13" s="124"/>
      <c r="EA13" s="124"/>
      <c r="EB13" s="124">
        <f t="shared" ref="EB13" si="21">EB14+EB17+EB21+EB24+EB28+EB32+EB36+EB40+EB43</f>
        <v>0</v>
      </c>
      <c r="EC13" s="124"/>
      <c r="ED13" s="124"/>
      <c r="EE13" s="124"/>
      <c r="EF13" s="124"/>
      <c r="EG13" s="124">
        <f t="shared" ref="EG13" si="22">EG14+EG17+EG21+EG24+EG28+EG32+EG36+EG40+EG43</f>
        <v>0</v>
      </c>
      <c r="EH13" s="124"/>
      <c r="EI13" s="124"/>
      <c r="EJ13" s="124"/>
      <c r="EK13" s="124"/>
    </row>
    <row r="14" s="3" customFormat="1" ht="11.25" spans="1:141">
      <c r="A14" s="106" t="s">
        <v>872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25" t="s">
        <v>345</v>
      </c>
      <c r="S14" s="126"/>
      <c r="T14" s="126"/>
      <c r="U14" s="126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35"/>
    </row>
    <row r="15" s="3" customFormat="1" ht="11.25" spans="1:141">
      <c r="A15" s="107" t="s">
        <v>873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25"/>
      <c r="S15" s="126"/>
      <c r="T15" s="126"/>
      <c r="U15" s="126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35"/>
    </row>
    <row r="16" s="3" customFormat="1" ht="11.25" spans="1:141">
      <c r="A16" s="108" t="s">
        <v>874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25"/>
      <c r="S16" s="126"/>
      <c r="T16" s="126"/>
      <c r="U16" s="126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35"/>
    </row>
    <row r="17" s="3" customFormat="1" ht="13.5" spans="1:141">
      <c r="A17" s="109" t="s">
        <v>875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25" t="s">
        <v>754</v>
      </c>
      <c r="S17" s="126"/>
      <c r="T17" s="126"/>
      <c r="U17" s="126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35"/>
    </row>
    <row r="18" s="3" customFormat="1" ht="11.25" spans="1:141">
      <c r="A18" s="110" t="s">
        <v>876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25"/>
      <c r="S18" s="126"/>
      <c r="T18" s="126"/>
      <c r="U18" s="126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35"/>
    </row>
    <row r="19" s="3" customFormat="1" ht="11.25" spans="1:141">
      <c r="A19" s="110" t="s">
        <v>877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25"/>
      <c r="S19" s="126"/>
      <c r="T19" s="126"/>
      <c r="U19" s="126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35"/>
    </row>
    <row r="20" s="3" customFormat="1" ht="11.25" spans="1:141">
      <c r="A20" s="111" t="s">
        <v>878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25"/>
      <c r="S20" s="126"/>
      <c r="T20" s="126"/>
      <c r="U20" s="126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35"/>
    </row>
    <row r="21" s="3" customFormat="1" ht="11.25" spans="1:141">
      <c r="A21" s="109" t="s">
        <v>876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25" t="s">
        <v>757</v>
      </c>
      <c r="S21" s="126"/>
      <c r="T21" s="126"/>
      <c r="U21" s="126"/>
      <c r="V21" s="128">
        <v>1</v>
      </c>
      <c r="W21" s="128"/>
      <c r="X21" s="128"/>
      <c r="Y21" s="128"/>
      <c r="Z21" s="128"/>
      <c r="AA21" s="128">
        <v>1</v>
      </c>
      <c r="AB21" s="128"/>
      <c r="AC21" s="128"/>
      <c r="AD21" s="128"/>
      <c r="AE21" s="128"/>
      <c r="AF21" s="128">
        <v>1</v>
      </c>
      <c r="AG21" s="128"/>
      <c r="AH21" s="128"/>
      <c r="AI21" s="128"/>
      <c r="AJ21" s="128"/>
      <c r="AK21" s="128">
        <v>1</v>
      </c>
      <c r="AL21" s="128"/>
      <c r="AM21" s="128"/>
      <c r="AN21" s="128"/>
      <c r="AO21" s="128"/>
      <c r="AP21" s="128">
        <v>0</v>
      </c>
      <c r="AQ21" s="128"/>
      <c r="AR21" s="128"/>
      <c r="AS21" s="128"/>
      <c r="AT21" s="128"/>
      <c r="AU21" s="128">
        <v>0</v>
      </c>
      <c r="AV21" s="128"/>
      <c r="AW21" s="128"/>
      <c r="AX21" s="128"/>
      <c r="AY21" s="128"/>
      <c r="AZ21" s="128">
        <v>0</v>
      </c>
      <c r="BA21" s="128"/>
      <c r="BB21" s="128"/>
      <c r="BC21" s="128"/>
      <c r="BD21" s="128"/>
      <c r="BE21" s="128">
        <v>0</v>
      </c>
      <c r="BF21" s="128"/>
      <c r="BG21" s="128"/>
      <c r="BH21" s="128"/>
      <c r="BI21" s="128"/>
      <c r="BJ21" s="128">
        <v>1</v>
      </c>
      <c r="BK21" s="128"/>
      <c r="BL21" s="128"/>
      <c r="BM21" s="128"/>
      <c r="BN21" s="128"/>
      <c r="BO21" s="128">
        <v>1</v>
      </c>
      <c r="BP21" s="128"/>
      <c r="BQ21" s="128"/>
      <c r="BR21" s="128"/>
      <c r="BS21" s="128"/>
      <c r="BT21" s="128">
        <v>1</v>
      </c>
      <c r="BU21" s="128"/>
      <c r="BV21" s="128"/>
      <c r="BW21" s="128"/>
      <c r="BX21" s="128"/>
      <c r="BY21" s="128">
        <v>1</v>
      </c>
      <c r="BZ21" s="128"/>
      <c r="CA21" s="128"/>
      <c r="CB21" s="128"/>
      <c r="CC21" s="128"/>
      <c r="CD21" s="128">
        <v>0</v>
      </c>
      <c r="CE21" s="128"/>
      <c r="CF21" s="128"/>
      <c r="CG21" s="128"/>
      <c r="CH21" s="128"/>
      <c r="CI21" s="128">
        <v>0</v>
      </c>
      <c r="CJ21" s="128"/>
      <c r="CK21" s="128"/>
      <c r="CL21" s="128"/>
      <c r="CM21" s="128"/>
      <c r="CN21" s="128">
        <v>0</v>
      </c>
      <c r="CO21" s="128"/>
      <c r="CP21" s="128"/>
      <c r="CQ21" s="128"/>
      <c r="CR21" s="128"/>
      <c r="CS21" s="128">
        <v>0</v>
      </c>
      <c r="CT21" s="128"/>
      <c r="CU21" s="128"/>
      <c r="CV21" s="128"/>
      <c r="CW21" s="128"/>
      <c r="CX21" s="128">
        <v>0</v>
      </c>
      <c r="CY21" s="128"/>
      <c r="CZ21" s="128"/>
      <c r="DA21" s="128"/>
      <c r="DB21" s="128"/>
      <c r="DC21" s="128">
        <v>0</v>
      </c>
      <c r="DD21" s="128"/>
      <c r="DE21" s="128"/>
      <c r="DF21" s="128"/>
      <c r="DG21" s="128"/>
      <c r="DH21" s="128">
        <v>0</v>
      </c>
      <c r="DI21" s="128"/>
      <c r="DJ21" s="128"/>
      <c r="DK21" s="128"/>
      <c r="DL21" s="128"/>
      <c r="DM21" s="128">
        <v>0</v>
      </c>
      <c r="DN21" s="128"/>
      <c r="DO21" s="128"/>
      <c r="DP21" s="128"/>
      <c r="DQ21" s="128"/>
      <c r="DR21" s="128">
        <v>0</v>
      </c>
      <c r="DS21" s="128"/>
      <c r="DT21" s="128"/>
      <c r="DU21" s="128"/>
      <c r="DV21" s="128"/>
      <c r="DW21" s="128">
        <v>0</v>
      </c>
      <c r="DX21" s="128"/>
      <c r="DY21" s="128"/>
      <c r="DZ21" s="128"/>
      <c r="EA21" s="128"/>
      <c r="EB21" s="128">
        <v>0</v>
      </c>
      <c r="EC21" s="128"/>
      <c r="ED21" s="128"/>
      <c r="EE21" s="128"/>
      <c r="EF21" s="128"/>
      <c r="EG21" s="128">
        <v>0</v>
      </c>
      <c r="EH21" s="128"/>
      <c r="EI21" s="128"/>
      <c r="EJ21" s="128"/>
      <c r="EK21" s="136"/>
    </row>
    <row r="22" s="3" customFormat="1" ht="11.25" spans="1:141">
      <c r="A22" s="110" t="s">
        <v>877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25"/>
      <c r="S22" s="126"/>
      <c r="T22" s="126"/>
      <c r="U22" s="126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6"/>
    </row>
    <row r="23" s="3" customFormat="1" ht="11.25" spans="1:141">
      <c r="A23" s="111" t="s">
        <v>879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25"/>
      <c r="S23" s="126"/>
      <c r="T23" s="126"/>
      <c r="U23" s="126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6"/>
    </row>
    <row r="24" s="3" customFormat="1" ht="11.25" spans="1:141">
      <c r="A24" s="109" t="s">
        <v>880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25" t="s">
        <v>760</v>
      </c>
      <c r="S24" s="126"/>
      <c r="T24" s="126"/>
      <c r="U24" s="126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35"/>
    </row>
    <row r="25" s="3" customFormat="1" ht="11.25" spans="1:141">
      <c r="A25" s="110" t="s">
        <v>881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25"/>
      <c r="S25" s="126"/>
      <c r="T25" s="126"/>
      <c r="U25" s="126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35"/>
    </row>
    <row r="26" s="3" customFormat="1" ht="11.25" spans="1:141">
      <c r="A26" s="110" t="s">
        <v>882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25"/>
      <c r="S26" s="126"/>
      <c r="T26" s="126"/>
      <c r="U26" s="126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35"/>
    </row>
    <row r="27" s="3" customFormat="1" ht="11.25" spans="1:141">
      <c r="A27" s="111" t="s">
        <v>878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25"/>
      <c r="S27" s="126"/>
      <c r="T27" s="126"/>
      <c r="U27" s="126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5"/>
    </row>
    <row r="28" s="3" customFormat="1" ht="11.25" spans="1:141">
      <c r="A28" s="109" t="s">
        <v>880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25" t="s">
        <v>763</v>
      </c>
      <c r="S28" s="126"/>
      <c r="T28" s="126"/>
      <c r="U28" s="126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35"/>
    </row>
    <row r="29" s="3" customFormat="1" ht="11.25" spans="1:141">
      <c r="A29" s="110" t="s">
        <v>881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25"/>
      <c r="S29" s="126"/>
      <c r="T29" s="126"/>
      <c r="U29" s="126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5"/>
    </row>
    <row r="30" s="3" customFormat="1" ht="11.25" spans="1:141">
      <c r="A30" s="110" t="s">
        <v>882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25"/>
      <c r="S30" s="126"/>
      <c r="T30" s="126"/>
      <c r="U30" s="126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5"/>
    </row>
    <row r="31" s="3" customFormat="1" ht="11.25" spans="1:141">
      <c r="A31" s="111" t="s">
        <v>879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25"/>
      <c r="S31" s="126"/>
      <c r="T31" s="126"/>
      <c r="U31" s="126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35"/>
    </row>
    <row r="32" s="3" customFormat="1" ht="11.25" spans="1:141">
      <c r="A32" s="109" t="s">
        <v>883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25" t="s">
        <v>766</v>
      </c>
      <c r="S32" s="126"/>
      <c r="T32" s="126"/>
      <c r="U32" s="126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35"/>
    </row>
    <row r="33" s="3" customFormat="1" ht="11.25" spans="1:141">
      <c r="A33" s="110" t="s">
        <v>884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25"/>
      <c r="S33" s="126"/>
      <c r="T33" s="126"/>
      <c r="U33" s="126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35"/>
    </row>
    <row r="34" s="3" customFormat="1" ht="11.25" spans="1:141">
      <c r="A34" s="110" t="s">
        <v>882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25"/>
      <c r="S34" s="126"/>
      <c r="T34" s="126"/>
      <c r="U34" s="126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35"/>
    </row>
    <row r="35" s="3" customFormat="1" ht="11.25" spans="1:141">
      <c r="A35" s="111" t="s">
        <v>878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25"/>
      <c r="S35" s="126"/>
      <c r="T35" s="126"/>
      <c r="U35" s="126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35"/>
    </row>
    <row r="36" s="3" customFormat="1" ht="11.25" spans="1:141">
      <c r="A36" s="109" t="s">
        <v>883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25" t="s">
        <v>767</v>
      </c>
      <c r="S36" s="126"/>
      <c r="T36" s="126"/>
      <c r="U36" s="126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35"/>
    </row>
    <row r="37" s="3" customFormat="1" ht="11.25" spans="1:141">
      <c r="A37" s="110" t="s">
        <v>884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25"/>
      <c r="S37" s="126"/>
      <c r="T37" s="126"/>
      <c r="U37" s="126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35"/>
    </row>
    <row r="38" s="3" customFormat="1" ht="11.25" spans="1:141">
      <c r="A38" s="110" t="s">
        <v>882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25"/>
      <c r="S38" s="126"/>
      <c r="T38" s="126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35"/>
    </row>
    <row r="39" s="3" customFormat="1" ht="11.25" spans="1:141">
      <c r="A39" s="111" t="s">
        <v>879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25"/>
      <c r="S39" s="126"/>
      <c r="T39" s="126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35"/>
    </row>
    <row r="40" s="3" customFormat="1" ht="11.25" spans="1:141">
      <c r="A40" s="109" t="s">
        <v>885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25" t="s">
        <v>769</v>
      </c>
      <c r="S40" s="126"/>
      <c r="T40" s="126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35"/>
    </row>
    <row r="41" s="3" customFormat="1" ht="11.25" spans="1:141">
      <c r="A41" s="110" t="s">
        <v>886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25"/>
      <c r="S41" s="126"/>
      <c r="T41" s="126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35"/>
    </row>
    <row r="42" s="3" customFormat="1" ht="11.25" spans="1:141">
      <c r="A42" s="111" t="s">
        <v>770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25"/>
      <c r="S42" s="126"/>
      <c r="T42" s="126"/>
      <c r="U42" s="12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35"/>
    </row>
    <row r="43" s="3" customFormat="1" ht="11.25" spans="1:141">
      <c r="A43" s="109" t="s">
        <v>887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25" t="s">
        <v>772</v>
      </c>
      <c r="S43" s="126"/>
      <c r="T43" s="126"/>
      <c r="U43" s="126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35"/>
    </row>
    <row r="44" s="3" customFormat="1" ht="11.25" spans="1:141">
      <c r="A44" s="111" t="s">
        <v>888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25"/>
      <c r="S44" s="126"/>
      <c r="T44" s="126"/>
      <c r="U44" s="126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35"/>
    </row>
    <row r="45" s="3" customFormat="1" ht="11.25" spans="1:141">
      <c r="A45" s="112" t="s">
        <v>889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25" t="s">
        <v>681</v>
      </c>
      <c r="S45" s="126"/>
      <c r="T45" s="126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35"/>
    </row>
    <row r="46" s="3" customFormat="1" ht="11.25" spans="1:141">
      <c r="A46" s="108" t="s">
        <v>890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25"/>
      <c r="S46" s="126"/>
      <c r="T46" s="126"/>
      <c r="U46" s="126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35"/>
    </row>
    <row r="47" s="3" customFormat="1" ht="11.25" spans="1:141">
      <c r="A47" s="106" t="s">
        <v>891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25" t="s">
        <v>775</v>
      </c>
      <c r="S47" s="126"/>
      <c r="T47" s="126"/>
      <c r="U47" s="126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35"/>
    </row>
    <row r="48" s="3" customFormat="1" ht="11.25" spans="1:141">
      <c r="A48" s="108" t="s">
        <v>892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25"/>
      <c r="S48" s="126"/>
      <c r="T48" s="126"/>
      <c r="U48" s="126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35"/>
    </row>
    <row r="49" s="3" customFormat="1" ht="11.25" spans="1:141">
      <c r="A49" s="106" t="s">
        <v>893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25" t="s">
        <v>777</v>
      </c>
      <c r="S49" s="126"/>
      <c r="T49" s="126"/>
      <c r="U49" s="126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35"/>
    </row>
    <row r="50" s="3" customFormat="1" ht="11.25" spans="1:141">
      <c r="A50" s="107" t="s">
        <v>894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25"/>
      <c r="S50" s="126"/>
      <c r="T50" s="126"/>
      <c r="U50" s="12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35"/>
    </row>
    <row r="51" s="3" customFormat="1" ht="11.25" spans="1:141">
      <c r="A51" s="107" t="s">
        <v>895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25"/>
      <c r="S51" s="126"/>
      <c r="T51" s="126"/>
      <c r="U51" s="1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35"/>
    </row>
    <row r="52" s="3" customFormat="1" ht="11.25" spans="1:141">
      <c r="A52" s="107" t="s">
        <v>896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25"/>
      <c r="S52" s="126"/>
      <c r="T52" s="126"/>
      <c r="U52" s="126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35"/>
    </row>
    <row r="53" s="3" customFormat="1" ht="11.25" spans="1:141">
      <c r="A53" s="107" t="s">
        <v>897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25"/>
      <c r="S53" s="126"/>
      <c r="T53" s="126"/>
      <c r="U53" s="126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35"/>
    </row>
    <row r="54" s="3" customFormat="1" ht="11.25" spans="1:141">
      <c r="A54" s="107" t="s">
        <v>898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25"/>
      <c r="S54" s="126"/>
      <c r="T54" s="126"/>
      <c r="U54" s="126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35"/>
    </row>
    <row r="55" s="3" customFormat="1" ht="11.25" spans="1:141">
      <c r="A55" s="107" t="s">
        <v>899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25"/>
      <c r="S55" s="126"/>
      <c r="T55" s="126"/>
      <c r="U55" s="126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35"/>
    </row>
    <row r="56" s="3" customFormat="1" ht="11.25" spans="1:141">
      <c r="A56" s="108" t="s">
        <v>900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25"/>
      <c r="S56" s="126"/>
      <c r="T56" s="126"/>
      <c r="U56" s="126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35"/>
    </row>
    <row r="57" s="3" customFormat="1" ht="13.5" customHeight="1" spans="1:141">
      <c r="A57" s="108" t="s">
        <v>781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25" t="s">
        <v>782</v>
      </c>
      <c r="S57" s="126"/>
      <c r="T57" s="126"/>
      <c r="U57" s="126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35"/>
    </row>
    <row r="58" s="3" customFormat="1" ht="13.5" customHeight="1" spans="1:141">
      <c r="A58" s="108" t="s">
        <v>901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25" t="s">
        <v>784</v>
      </c>
      <c r="S58" s="126"/>
      <c r="T58" s="126"/>
      <c r="U58" s="126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35"/>
    </row>
    <row r="59" s="3" customFormat="1" ht="13.5" customHeight="1" spans="1:141">
      <c r="A59" s="108" t="s">
        <v>785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25" t="s">
        <v>786</v>
      </c>
      <c r="S59" s="126"/>
      <c r="T59" s="126"/>
      <c r="U59" s="126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35"/>
    </row>
    <row r="60" s="3" customFormat="1" ht="11.25" spans="1:141">
      <c r="A60" s="107" t="s">
        <v>902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25" t="s">
        <v>788</v>
      </c>
      <c r="S60" s="126"/>
      <c r="T60" s="126"/>
      <c r="U60" s="126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35"/>
    </row>
    <row r="61" s="3" customFormat="1" ht="11.25" spans="1:141">
      <c r="A61" s="107" t="s">
        <v>903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25"/>
      <c r="S61" s="126"/>
      <c r="T61" s="126"/>
      <c r="U61" s="126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35"/>
    </row>
    <row r="62" s="3" customFormat="1" ht="11.25" spans="1:141">
      <c r="A62" s="108" t="s">
        <v>904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25"/>
      <c r="S62" s="126"/>
      <c r="T62" s="126"/>
      <c r="U62" s="126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35"/>
    </row>
    <row r="63" s="3" customFormat="1" ht="13.5" customHeight="1" spans="1:141">
      <c r="A63" s="113" t="s">
        <v>790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25" t="s">
        <v>791</v>
      </c>
      <c r="S63" s="126"/>
      <c r="T63" s="126"/>
      <c r="U63" s="126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35"/>
    </row>
    <row r="64" s="3" customFormat="1" ht="13.5" customHeight="1" spans="1:141">
      <c r="A64" s="114" t="s">
        <v>792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29" t="s">
        <v>102</v>
      </c>
      <c r="S64" s="130"/>
      <c r="T64" s="130"/>
      <c r="U64" s="130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35"/>
    </row>
    <row r="65" s="3" customFormat="1" ht="13.5" customHeight="1" spans="1:141">
      <c r="A65" s="112" t="s">
        <v>793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25" t="s">
        <v>348</v>
      </c>
      <c r="S65" s="126"/>
      <c r="T65" s="126"/>
      <c r="U65" s="126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35"/>
    </row>
    <row r="66" s="3" customFormat="1" ht="13.5" spans="1:141">
      <c r="A66" s="109" t="s">
        <v>875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25" t="s">
        <v>905</v>
      </c>
      <c r="S66" s="126"/>
      <c r="T66" s="126"/>
      <c r="U66" s="126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35"/>
    </row>
    <row r="67" s="3" customFormat="1" ht="11.25" spans="1:141">
      <c r="A67" s="111" t="s">
        <v>794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25"/>
      <c r="S67" s="126"/>
      <c r="T67" s="126"/>
      <c r="U67" s="126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35"/>
    </row>
    <row r="68" s="3" customFormat="1" ht="13.5" customHeight="1" spans="1:141">
      <c r="A68" s="111" t="s">
        <v>795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25" t="s">
        <v>906</v>
      </c>
      <c r="S68" s="126"/>
      <c r="T68" s="126"/>
      <c r="U68" s="126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35"/>
    </row>
    <row r="69" s="3" customFormat="1" ht="13.5" customHeight="1" spans="1:141">
      <c r="A69" s="111" t="s">
        <v>796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25" t="s">
        <v>907</v>
      </c>
      <c r="S69" s="126"/>
      <c r="T69" s="126"/>
      <c r="U69" s="126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35"/>
    </row>
    <row r="70" s="3" customFormat="1" ht="11.25" spans="1:141">
      <c r="A70" s="110" t="s">
        <v>908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25" t="s">
        <v>909</v>
      </c>
      <c r="S70" s="126"/>
      <c r="T70" s="126"/>
      <c r="U70" s="126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35"/>
    </row>
    <row r="71" s="3" customFormat="1" ht="11.25" spans="1:141">
      <c r="A71" s="111" t="s">
        <v>910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25"/>
      <c r="S71" s="126"/>
      <c r="T71" s="126"/>
      <c r="U71" s="126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35"/>
    </row>
    <row r="72" s="3" customFormat="1" ht="13.5" customHeight="1" spans="1:141">
      <c r="A72" s="137" t="s">
        <v>798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25" t="s">
        <v>911</v>
      </c>
      <c r="S72" s="126"/>
      <c r="T72" s="126"/>
      <c r="U72" s="126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35"/>
    </row>
    <row r="73" s="3" customFormat="1" ht="13.5" customHeight="1" spans="1:141">
      <c r="A73" s="112" t="s">
        <v>799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25" t="s">
        <v>351</v>
      </c>
      <c r="S73" s="126"/>
      <c r="T73" s="126"/>
      <c r="U73" s="126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35"/>
    </row>
    <row r="74" s="3" customFormat="1" ht="13.5" spans="1:141">
      <c r="A74" s="109" t="s">
        <v>875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25" t="s">
        <v>912</v>
      </c>
      <c r="S74" s="126"/>
      <c r="T74" s="126"/>
      <c r="U74" s="126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35"/>
    </row>
    <row r="75" s="3" customFormat="1" ht="11.25" spans="1:141">
      <c r="A75" s="111" t="s">
        <v>800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25"/>
      <c r="S75" s="126"/>
      <c r="T75" s="126"/>
      <c r="U75" s="126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35"/>
    </row>
    <row r="76" s="3" customFormat="1" ht="13.5" customHeight="1" spans="1:141">
      <c r="A76" s="111" t="s">
        <v>801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25" t="s">
        <v>913</v>
      </c>
      <c r="S76" s="126"/>
      <c r="T76" s="126"/>
      <c r="U76" s="126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35"/>
    </row>
    <row r="77" s="3" customFormat="1" ht="13.5" customHeight="1" spans="1:141">
      <c r="A77" s="111" t="s">
        <v>802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25" t="s">
        <v>914</v>
      </c>
      <c r="S77" s="126"/>
      <c r="T77" s="126"/>
      <c r="U77" s="126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35"/>
    </row>
    <row r="78" s="3" customFormat="1" ht="11.25" spans="1:141">
      <c r="A78" s="110" t="s">
        <v>915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25" t="s">
        <v>916</v>
      </c>
      <c r="S78" s="126"/>
      <c r="T78" s="126"/>
      <c r="U78" s="126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35"/>
    </row>
    <row r="79" s="3" customFormat="1" ht="11.25" spans="1:141">
      <c r="A79" s="111" t="s">
        <v>910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25"/>
      <c r="S79" s="126"/>
      <c r="T79" s="126"/>
      <c r="U79" s="126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35"/>
    </row>
    <row r="80" s="3" customFormat="1" ht="13.5" customHeight="1" spans="1:141">
      <c r="A80" s="111" t="s">
        <v>804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25" t="s">
        <v>917</v>
      </c>
      <c r="S80" s="126"/>
      <c r="T80" s="126"/>
      <c r="U80" s="126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35"/>
    </row>
    <row r="81" s="3" customFormat="1" ht="11.25" spans="1:141">
      <c r="A81" s="110" t="s">
        <v>918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25" t="s">
        <v>919</v>
      </c>
      <c r="S81" s="126"/>
      <c r="T81" s="126"/>
      <c r="U81" s="126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35"/>
    </row>
    <row r="82" s="3" customFormat="1" ht="11.25" spans="1:141">
      <c r="A82" s="111" t="s">
        <v>920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25"/>
      <c r="S82" s="126"/>
      <c r="T82" s="126"/>
      <c r="U82" s="126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35"/>
    </row>
    <row r="83" s="3" customFormat="1" ht="13.5" customHeight="1" spans="1:141">
      <c r="A83" s="114" t="s">
        <v>806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29" t="s">
        <v>201</v>
      </c>
      <c r="S83" s="130"/>
      <c r="T83" s="130"/>
      <c r="U83" s="130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35"/>
    </row>
    <row r="84" s="3" customFormat="1" ht="13.5" customHeight="1" spans="1:141">
      <c r="A84" s="113" t="s">
        <v>807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25" t="s">
        <v>203</v>
      </c>
      <c r="S84" s="126"/>
      <c r="T84" s="126"/>
      <c r="U84" s="126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35"/>
    </row>
    <row r="85" s="3" customFormat="1" ht="11.25" spans="1:141">
      <c r="A85" s="106" t="s">
        <v>921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25" t="s">
        <v>207</v>
      </c>
      <c r="S85" s="126"/>
      <c r="T85" s="126"/>
      <c r="U85" s="126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35"/>
    </row>
    <row r="86" s="3" customFormat="1" ht="11.25" spans="1:141">
      <c r="A86" s="108" t="s">
        <v>922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25"/>
      <c r="S86" s="126"/>
      <c r="T86" s="126"/>
      <c r="U86" s="126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35"/>
    </row>
    <row r="87" s="3" customFormat="1" ht="13.5" customHeight="1" spans="1:141">
      <c r="A87" s="108" t="s">
        <v>809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25" t="s">
        <v>210</v>
      </c>
      <c r="S87" s="126"/>
      <c r="T87" s="126"/>
      <c r="U87" s="126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35"/>
    </row>
    <row r="88" s="3" customFormat="1" ht="13.5" customHeight="1" spans="1:141">
      <c r="A88" s="108" t="s">
        <v>810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25" t="s">
        <v>214</v>
      </c>
      <c r="S88" s="126"/>
      <c r="T88" s="126"/>
      <c r="U88" s="126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35"/>
    </row>
    <row r="89" s="3" customFormat="1" ht="13.5" customHeight="1" spans="1:141">
      <c r="A89" s="108" t="s">
        <v>811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25" t="s">
        <v>923</v>
      </c>
      <c r="S89" s="126"/>
      <c r="T89" s="126"/>
      <c r="U89" s="126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35"/>
    </row>
    <row r="90" s="3" customFormat="1" ht="13.5" customHeight="1" spans="1:141">
      <c r="A90" s="108" t="s">
        <v>812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25" t="s">
        <v>924</v>
      </c>
      <c r="S90" s="126"/>
      <c r="T90" s="126"/>
      <c r="U90" s="126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35"/>
    </row>
    <row r="91" s="3" customFormat="1" ht="13.5" customHeight="1" spans="1:141">
      <c r="A91" s="108" t="s">
        <v>813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25" t="s">
        <v>925</v>
      </c>
      <c r="S91" s="126"/>
      <c r="T91" s="126"/>
      <c r="U91" s="126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35"/>
    </row>
    <row r="92" s="3" customFormat="1" ht="11.25" spans="1:141">
      <c r="A92" s="107" t="s">
        <v>926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25" t="s">
        <v>927</v>
      </c>
      <c r="S92" s="126"/>
      <c r="T92" s="126"/>
      <c r="U92" s="126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35"/>
    </row>
    <row r="93" s="3" customFormat="1" ht="11.25" spans="1:141">
      <c r="A93" s="108" t="s">
        <v>928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25"/>
      <c r="S93" s="126"/>
      <c r="T93" s="126"/>
      <c r="U93" s="126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35"/>
    </row>
    <row r="94" s="3" customFormat="1" ht="11.25" spans="1:141">
      <c r="A94" s="106" t="s">
        <v>929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25" t="s">
        <v>930</v>
      </c>
      <c r="S94" s="126"/>
      <c r="T94" s="126"/>
      <c r="U94" s="126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35"/>
    </row>
    <row r="95" s="3" customFormat="1" ht="11.25" spans="1:141">
      <c r="A95" s="107" t="s">
        <v>931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25"/>
      <c r="S95" s="126"/>
      <c r="T95" s="126"/>
      <c r="U95" s="126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35"/>
    </row>
    <row r="96" s="3" customFormat="1" ht="11.25" spans="1:141">
      <c r="A96" s="107" t="s">
        <v>932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25"/>
      <c r="S96" s="126"/>
      <c r="T96" s="126"/>
      <c r="U96" s="126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35"/>
    </row>
    <row r="97" s="3" customFormat="1" ht="11.25" spans="1:141">
      <c r="A97" s="108" t="s">
        <v>933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25"/>
      <c r="S97" s="126"/>
      <c r="T97" s="126"/>
      <c r="U97" s="126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35"/>
    </row>
    <row r="98" s="3" customFormat="1" ht="13.5" customHeight="1" spans="1:141">
      <c r="A98" s="138" t="s">
        <v>106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41" t="s">
        <v>107</v>
      </c>
      <c r="S98" s="142"/>
      <c r="T98" s="142"/>
      <c r="U98" s="142"/>
      <c r="V98" s="143">
        <f>V83+V64+V13</f>
        <v>1</v>
      </c>
      <c r="W98" s="143"/>
      <c r="X98" s="143"/>
      <c r="Y98" s="143"/>
      <c r="Z98" s="143"/>
      <c r="AA98" s="143">
        <f t="shared" ref="AA98" si="23">AA83+AA64+AA13</f>
        <v>1</v>
      </c>
      <c r="AB98" s="143"/>
      <c r="AC98" s="143"/>
      <c r="AD98" s="143"/>
      <c r="AE98" s="143"/>
      <c r="AF98" s="143">
        <f t="shared" ref="AF98" si="24">AF83+AF64+AF13</f>
        <v>1</v>
      </c>
      <c r="AG98" s="143"/>
      <c r="AH98" s="143"/>
      <c r="AI98" s="143"/>
      <c r="AJ98" s="143"/>
      <c r="AK98" s="143">
        <f t="shared" ref="AK98" si="25">AK83+AK64+AK13</f>
        <v>1</v>
      </c>
      <c r="AL98" s="143"/>
      <c r="AM98" s="143"/>
      <c r="AN98" s="143"/>
      <c r="AO98" s="143"/>
      <c r="AP98" s="143">
        <f t="shared" ref="AP98" si="26">AP83+AP64+AP13</f>
        <v>0</v>
      </c>
      <c r="AQ98" s="143"/>
      <c r="AR98" s="143"/>
      <c r="AS98" s="143"/>
      <c r="AT98" s="143"/>
      <c r="AU98" s="143">
        <f t="shared" ref="AU98" si="27">AU83+AU64+AU13</f>
        <v>0</v>
      </c>
      <c r="AV98" s="143"/>
      <c r="AW98" s="143"/>
      <c r="AX98" s="143"/>
      <c r="AY98" s="143"/>
      <c r="AZ98" s="143">
        <f t="shared" ref="AZ98" si="28">AZ83+AZ64+AZ13</f>
        <v>0</v>
      </c>
      <c r="BA98" s="143"/>
      <c r="BB98" s="143"/>
      <c r="BC98" s="143"/>
      <c r="BD98" s="143"/>
      <c r="BE98" s="143">
        <f t="shared" ref="BE98" si="29">BE83+BE64+BE13</f>
        <v>0</v>
      </c>
      <c r="BF98" s="143"/>
      <c r="BG98" s="143"/>
      <c r="BH98" s="143"/>
      <c r="BI98" s="143"/>
      <c r="BJ98" s="143">
        <f t="shared" ref="BJ98" si="30">BJ83+BJ64+BJ13</f>
        <v>1</v>
      </c>
      <c r="BK98" s="143"/>
      <c r="BL98" s="143"/>
      <c r="BM98" s="143"/>
      <c r="BN98" s="143"/>
      <c r="BO98" s="143">
        <f t="shared" ref="BO98" si="31">BO83+BO64+BO13</f>
        <v>1</v>
      </c>
      <c r="BP98" s="143"/>
      <c r="BQ98" s="143"/>
      <c r="BR98" s="143"/>
      <c r="BS98" s="143"/>
      <c r="BT98" s="143">
        <f t="shared" ref="BT98" si="32">BT83+BT64+BT13</f>
        <v>1</v>
      </c>
      <c r="BU98" s="143"/>
      <c r="BV98" s="143"/>
      <c r="BW98" s="143"/>
      <c r="BX98" s="143"/>
      <c r="BY98" s="143">
        <f t="shared" ref="BY98" si="33">BY83+BY64+BY13</f>
        <v>1</v>
      </c>
      <c r="BZ98" s="143"/>
      <c r="CA98" s="143"/>
      <c r="CB98" s="143"/>
      <c r="CC98" s="143"/>
      <c r="CD98" s="143">
        <f t="shared" ref="CD98" si="34">CD83+CD64+CD13</f>
        <v>0</v>
      </c>
      <c r="CE98" s="143"/>
      <c r="CF98" s="143"/>
      <c r="CG98" s="143"/>
      <c r="CH98" s="143"/>
      <c r="CI98" s="143">
        <f t="shared" ref="CI98" si="35">CI83+CI64+CI13</f>
        <v>0</v>
      </c>
      <c r="CJ98" s="143"/>
      <c r="CK98" s="143"/>
      <c r="CL98" s="143"/>
      <c r="CM98" s="143"/>
      <c r="CN98" s="143">
        <f t="shared" ref="CN98" si="36">CN83+CN64+CN13</f>
        <v>0</v>
      </c>
      <c r="CO98" s="143"/>
      <c r="CP98" s="143"/>
      <c r="CQ98" s="143"/>
      <c r="CR98" s="143"/>
      <c r="CS98" s="143">
        <f t="shared" ref="CS98" si="37">CS83+CS64+CS13</f>
        <v>0</v>
      </c>
      <c r="CT98" s="143"/>
      <c r="CU98" s="143"/>
      <c r="CV98" s="143"/>
      <c r="CW98" s="143"/>
      <c r="CX98" s="143">
        <f t="shared" ref="CX98" si="38">CX83+CX64+CX13</f>
        <v>0</v>
      </c>
      <c r="CY98" s="143"/>
      <c r="CZ98" s="143"/>
      <c r="DA98" s="143"/>
      <c r="DB98" s="143"/>
      <c r="DC98" s="143">
        <f t="shared" ref="DC98" si="39">DC83+DC64+DC13</f>
        <v>0</v>
      </c>
      <c r="DD98" s="143"/>
      <c r="DE98" s="143"/>
      <c r="DF98" s="143"/>
      <c r="DG98" s="143"/>
      <c r="DH98" s="143">
        <f t="shared" ref="DH98" si="40">DH83+DH64+DH13</f>
        <v>0</v>
      </c>
      <c r="DI98" s="143"/>
      <c r="DJ98" s="143"/>
      <c r="DK98" s="143"/>
      <c r="DL98" s="143"/>
      <c r="DM98" s="143">
        <f t="shared" ref="DM98" si="41">DM83+DM64+DM13</f>
        <v>0</v>
      </c>
      <c r="DN98" s="143"/>
      <c r="DO98" s="143"/>
      <c r="DP98" s="143"/>
      <c r="DQ98" s="143"/>
      <c r="DR98" s="143">
        <f t="shared" ref="DR98" si="42">DR83+DR64+DR13</f>
        <v>0</v>
      </c>
      <c r="DS98" s="143"/>
      <c r="DT98" s="143"/>
      <c r="DU98" s="143"/>
      <c r="DV98" s="143"/>
      <c r="DW98" s="143">
        <f t="shared" ref="DW98" si="43">DW83+DW64+DW13</f>
        <v>0</v>
      </c>
      <c r="DX98" s="143"/>
      <c r="DY98" s="143"/>
      <c r="DZ98" s="143"/>
      <c r="EA98" s="143"/>
      <c r="EB98" s="143">
        <f t="shared" ref="EB98" si="44">EB83+EB64+EB13</f>
        <v>0</v>
      </c>
      <c r="EC98" s="143"/>
      <c r="ED98" s="143"/>
      <c r="EE98" s="143"/>
      <c r="EF98" s="143"/>
      <c r="EG98" s="143">
        <f t="shared" ref="EG98" si="45">EG83+EG64+EG13</f>
        <v>0</v>
      </c>
      <c r="EH98" s="143"/>
      <c r="EI98" s="143"/>
      <c r="EJ98" s="143"/>
      <c r="EK98" s="143"/>
    </row>
    <row r="100" spans="1:18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</row>
    <row r="101" s="2" customFormat="1" ht="12" customHeight="1" spans="1:1">
      <c r="A101" s="140" t="s">
        <v>934</v>
      </c>
    </row>
  </sheetData>
  <mergeCells count="1325">
    <mergeCell ref="A1:EK1"/>
    <mergeCell ref="A3:Q3"/>
    <mergeCell ref="R3:U3"/>
    <mergeCell ref="V3:BI3"/>
    <mergeCell ref="BJ3:EK3"/>
    <mergeCell ref="A4:Q4"/>
    <mergeCell ref="R4:U4"/>
    <mergeCell ref="V4:BI4"/>
    <mergeCell ref="BJ4:CW4"/>
    <mergeCell ref="CX4:EK4"/>
    <mergeCell ref="A5:Q5"/>
    <mergeCell ref="R5:U5"/>
    <mergeCell ref="V5:AE5"/>
    <mergeCell ref="AF5:BI5"/>
    <mergeCell ref="BJ5:BS5"/>
    <mergeCell ref="BT5:CW5"/>
    <mergeCell ref="CX5:DG5"/>
    <mergeCell ref="DH5:EK5"/>
    <mergeCell ref="A6:Q6"/>
    <mergeCell ref="R6:U6"/>
    <mergeCell ref="V6:AE6"/>
    <mergeCell ref="AF6:AO6"/>
    <mergeCell ref="AP6:AY6"/>
    <mergeCell ref="AZ6:BI6"/>
    <mergeCell ref="BJ6:BS6"/>
    <mergeCell ref="BT6:CC6"/>
    <mergeCell ref="CD6:CM6"/>
    <mergeCell ref="CN6:CW6"/>
    <mergeCell ref="CX6:DG6"/>
    <mergeCell ref="DH6:DQ6"/>
    <mergeCell ref="DR6:EA6"/>
    <mergeCell ref="EB6:EK6"/>
    <mergeCell ref="A7:Q7"/>
    <mergeCell ref="R7:U7"/>
    <mergeCell ref="V7:AE7"/>
    <mergeCell ref="AF7:AO7"/>
    <mergeCell ref="AP7:AY7"/>
    <mergeCell ref="AZ7:BI7"/>
    <mergeCell ref="BJ7:BS7"/>
    <mergeCell ref="BT7:CC7"/>
    <mergeCell ref="CD7:CM7"/>
    <mergeCell ref="CN7:CW7"/>
    <mergeCell ref="CX7:DG7"/>
    <mergeCell ref="DH7:DQ7"/>
    <mergeCell ref="DR7:EA7"/>
    <mergeCell ref="EB7:EK7"/>
    <mergeCell ref="A8:Q8"/>
    <mergeCell ref="R8:U8"/>
    <mergeCell ref="V8:AE8"/>
    <mergeCell ref="AF8:AO8"/>
    <mergeCell ref="AP8:AY8"/>
    <mergeCell ref="AZ8:BI8"/>
    <mergeCell ref="BJ8:BS8"/>
    <mergeCell ref="BT8:CC8"/>
    <mergeCell ref="CD8:CM8"/>
    <mergeCell ref="CN8:CW8"/>
    <mergeCell ref="CX8:DG8"/>
    <mergeCell ref="DH8:DQ8"/>
    <mergeCell ref="DR8:EA8"/>
    <mergeCell ref="EB8:EK8"/>
    <mergeCell ref="A9:Q9"/>
    <mergeCell ref="R9:U9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BO9:BS9"/>
    <mergeCell ref="BT9:BX9"/>
    <mergeCell ref="BY9:CC9"/>
    <mergeCell ref="CD9:CH9"/>
    <mergeCell ref="CI9:CM9"/>
    <mergeCell ref="CN9:CR9"/>
    <mergeCell ref="CS9:CW9"/>
    <mergeCell ref="CX9:DB9"/>
    <mergeCell ref="DC9:DG9"/>
    <mergeCell ref="DH9:DL9"/>
    <mergeCell ref="DM9:DQ9"/>
    <mergeCell ref="DR9:DV9"/>
    <mergeCell ref="DW9:EA9"/>
    <mergeCell ref="EB9:EF9"/>
    <mergeCell ref="EG9:EK9"/>
    <mergeCell ref="A10:Q10"/>
    <mergeCell ref="R10:U10"/>
    <mergeCell ref="V10:Z10"/>
    <mergeCell ref="AA10:AE10"/>
    <mergeCell ref="AF10:AJ10"/>
    <mergeCell ref="AK10:AO10"/>
    <mergeCell ref="AP10:AT10"/>
    <mergeCell ref="AU10:AY10"/>
    <mergeCell ref="AZ10:BD10"/>
    <mergeCell ref="BE10:BI10"/>
    <mergeCell ref="BJ10:BN10"/>
    <mergeCell ref="BO10:BS10"/>
    <mergeCell ref="BT10:BX10"/>
    <mergeCell ref="BY10:CC10"/>
    <mergeCell ref="CD10:CH10"/>
    <mergeCell ref="CI10:CM10"/>
    <mergeCell ref="CN10:CR10"/>
    <mergeCell ref="CS10:CW10"/>
    <mergeCell ref="CX10:DB10"/>
    <mergeCell ref="DC10:DG10"/>
    <mergeCell ref="DH10:DL10"/>
    <mergeCell ref="DM10:DQ10"/>
    <mergeCell ref="DR10:DV10"/>
    <mergeCell ref="DW10:EA10"/>
    <mergeCell ref="EB10:EF10"/>
    <mergeCell ref="EG10:EK10"/>
    <mergeCell ref="A11:Q11"/>
    <mergeCell ref="R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CN11:CR11"/>
    <mergeCell ref="CS11:CW11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A12:Q12"/>
    <mergeCell ref="R12:U12"/>
    <mergeCell ref="V12:Z12"/>
    <mergeCell ref="AA12:AE12"/>
    <mergeCell ref="AF12:AJ12"/>
    <mergeCell ref="AK12:AO12"/>
    <mergeCell ref="AP12:AT12"/>
    <mergeCell ref="AU12:AY12"/>
    <mergeCell ref="AZ12:BD12"/>
    <mergeCell ref="BE12:BI12"/>
    <mergeCell ref="BJ12:BN12"/>
    <mergeCell ref="BO12:BS12"/>
    <mergeCell ref="BT12:BX12"/>
    <mergeCell ref="BY12:CC12"/>
    <mergeCell ref="CD12:CH12"/>
    <mergeCell ref="CI12:CM12"/>
    <mergeCell ref="CN12:CR12"/>
    <mergeCell ref="CS12:CW12"/>
    <mergeCell ref="CX12:DB12"/>
    <mergeCell ref="DC12:DG12"/>
    <mergeCell ref="DH12:DL12"/>
    <mergeCell ref="DM12:DQ12"/>
    <mergeCell ref="DR12:DV12"/>
    <mergeCell ref="DW12:EA12"/>
    <mergeCell ref="EB12:EF12"/>
    <mergeCell ref="EG12:EK12"/>
    <mergeCell ref="A13:Q13"/>
    <mergeCell ref="R13:U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BO13:BS13"/>
    <mergeCell ref="BT13:BX13"/>
    <mergeCell ref="BY13:CC13"/>
    <mergeCell ref="CD13:CH13"/>
    <mergeCell ref="CI13:CM13"/>
    <mergeCell ref="CN13:CR13"/>
    <mergeCell ref="CS13:CW13"/>
    <mergeCell ref="CX13:DB13"/>
    <mergeCell ref="DC13:DG13"/>
    <mergeCell ref="DH13:DL13"/>
    <mergeCell ref="DM13:DQ13"/>
    <mergeCell ref="DR13:DV13"/>
    <mergeCell ref="DW13:EA13"/>
    <mergeCell ref="EB13:EF13"/>
    <mergeCell ref="EG13:EK13"/>
    <mergeCell ref="A14:Q14"/>
    <mergeCell ref="A15:Q15"/>
    <mergeCell ref="A16:Q16"/>
    <mergeCell ref="A17:Q17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36:Q36"/>
    <mergeCell ref="A37:Q37"/>
    <mergeCell ref="A38:Q38"/>
    <mergeCell ref="A39:Q39"/>
    <mergeCell ref="A40:Q40"/>
    <mergeCell ref="A41:Q41"/>
    <mergeCell ref="A42:Q42"/>
    <mergeCell ref="A43:Q43"/>
    <mergeCell ref="A44:Q44"/>
    <mergeCell ref="A45:Q45"/>
    <mergeCell ref="A46:Q46"/>
    <mergeCell ref="A47:Q47"/>
    <mergeCell ref="A48:Q48"/>
    <mergeCell ref="A49:Q49"/>
    <mergeCell ref="A50:Q50"/>
    <mergeCell ref="A51:Q51"/>
    <mergeCell ref="A52:Q52"/>
    <mergeCell ref="A53:Q53"/>
    <mergeCell ref="A54:Q54"/>
    <mergeCell ref="A55:Q55"/>
    <mergeCell ref="A56:Q56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BE57:BI57"/>
    <mergeCell ref="BJ57:BN57"/>
    <mergeCell ref="BO57:BS57"/>
    <mergeCell ref="BT57:BX57"/>
    <mergeCell ref="BY57:CC57"/>
    <mergeCell ref="CD57:CH57"/>
    <mergeCell ref="CI57:CM57"/>
    <mergeCell ref="CN57:CR57"/>
    <mergeCell ref="CS57:CW57"/>
    <mergeCell ref="CX57:DB57"/>
    <mergeCell ref="DC57:DG57"/>
    <mergeCell ref="DH57:DL57"/>
    <mergeCell ref="DM57:DQ57"/>
    <mergeCell ref="DR57:DV57"/>
    <mergeCell ref="DW57:EA57"/>
    <mergeCell ref="EB57:EF57"/>
    <mergeCell ref="EG57:EK57"/>
    <mergeCell ref="A58:Q58"/>
    <mergeCell ref="R58:U58"/>
    <mergeCell ref="V58:Z58"/>
    <mergeCell ref="AA58:AE58"/>
    <mergeCell ref="AF58:AJ58"/>
    <mergeCell ref="AK58:AO58"/>
    <mergeCell ref="AP58:AT58"/>
    <mergeCell ref="AU58:AY58"/>
    <mergeCell ref="AZ58:BD58"/>
    <mergeCell ref="BE58:BI58"/>
    <mergeCell ref="BJ58:BN58"/>
    <mergeCell ref="BO58:BS58"/>
    <mergeCell ref="BT58:BX58"/>
    <mergeCell ref="BY58:CC58"/>
    <mergeCell ref="CD58:CH58"/>
    <mergeCell ref="CI58:CM58"/>
    <mergeCell ref="CN58:CR58"/>
    <mergeCell ref="CS58:CW58"/>
    <mergeCell ref="CX58:DB58"/>
    <mergeCell ref="DC58:DG58"/>
    <mergeCell ref="DH58:DL58"/>
    <mergeCell ref="DM58:DQ58"/>
    <mergeCell ref="DR58:DV58"/>
    <mergeCell ref="DW58:EA58"/>
    <mergeCell ref="EB58:EF58"/>
    <mergeCell ref="EG58:EK58"/>
    <mergeCell ref="A59:Q59"/>
    <mergeCell ref="R59:U59"/>
    <mergeCell ref="V59:Z59"/>
    <mergeCell ref="AA59:AE59"/>
    <mergeCell ref="AF59:AJ59"/>
    <mergeCell ref="AK59:AO59"/>
    <mergeCell ref="AP59:AT59"/>
    <mergeCell ref="AU59:AY59"/>
    <mergeCell ref="AZ59:BD59"/>
    <mergeCell ref="BE59:BI59"/>
    <mergeCell ref="BJ59:BN59"/>
    <mergeCell ref="BO59:BS59"/>
    <mergeCell ref="BT59:BX59"/>
    <mergeCell ref="BY59:CC59"/>
    <mergeCell ref="CD59:CH59"/>
    <mergeCell ref="CI59:CM59"/>
    <mergeCell ref="CN59:CR59"/>
    <mergeCell ref="CS59:CW59"/>
    <mergeCell ref="CX59:DB59"/>
    <mergeCell ref="DC59:DG59"/>
    <mergeCell ref="DH59:DL59"/>
    <mergeCell ref="DM59:DQ59"/>
    <mergeCell ref="DR59:DV59"/>
    <mergeCell ref="DW59:EA59"/>
    <mergeCell ref="EB59:EF59"/>
    <mergeCell ref="EG59:EK59"/>
    <mergeCell ref="A60:Q60"/>
    <mergeCell ref="A61:Q61"/>
    <mergeCell ref="A62:Q62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BE63:BI63"/>
    <mergeCell ref="BJ63:BN63"/>
    <mergeCell ref="BO63:BS63"/>
    <mergeCell ref="BT63:BX63"/>
    <mergeCell ref="BY63:CC63"/>
    <mergeCell ref="CD63:CH63"/>
    <mergeCell ref="CI63:CM63"/>
    <mergeCell ref="CN63:CR63"/>
    <mergeCell ref="CS63:CW63"/>
    <mergeCell ref="CX63:DB63"/>
    <mergeCell ref="DC63:DG63"/>
    <mergeCell ref="DH63:DL63"/>
    <mergeCell ref="DM63:DQ63"/>
    <mergeCell ref="DR63:DV63"/>
    <mergeCell ref="DW63:EA63"/>
    <mergeCell ref="EB63:EF63"/>
    <mergeCell ref="EG63:EK63"/>
    <mergeCell ref="A64:Q64"/>
    <mergeCell ref="R64:U64"/>
    <mergeCell ref="V64:Z64"/>
    <mergeCell ref="AA64:AE64"/>
    <mergeCell ref="AF64:AJ64"/>
    <mergeCell ref="AK64:AO64"/>
    <mergeCell ref="AP64:AT64"/>
    <mergeCell ref="AU64:AY64"/>
    <mergeCell ref="AZ64:BD64"/>
    <mergeCell ref="BE64:BI64"/>
    <mergeCell ref="BJ64:BN64"/>
    <mergeCell ref="BO64:BS64"/>
    <mergeCell ref="BT64:BX64"/>
    <mergeCell ref="BY64:CC64"/>
    <mergeCell ref="CD64:CH64"/>
    <mergeCell ref="CI64:CM64"/>
    <mergeCell ref="CN64:CR64"/>
    <mergeCell ref="CS64:CW64"/>
    <mergeCell ref="CX64:DB64"/>
    <mergeCell ref="DC64:DG64"/>
    <mergeCell ref="DH64:DL64"/>
    <mergeCell ref="DM64:DQ64"/>
    <mergeCell ref="DR64:DV64"/>
    <mergeCell ref="DW64:EA64"/>
    <mergeCell ref="EB64:EF64"/>
    <mergeCell ref="EG64:EK64"/>
    <mergeCell ref="A65:Q65"/>
    <mergeCell ref="R65:U65"/>
    <mergeCell ref="V65:Z65"/>
    <mergeCell ref="AA65:AE65"/>
    <mergeCell ref="AF65:AJ65"/>
    <mergeCell ref="AK65:AO65"/>
    <mergeCell ref="AP65:AT65"/>
    <mergeCell ref="AU65:AY65"/>
    <mergeCell ref="AZ65:BD65"/>
    <mergeCell ref="BE65:BI65"/>
    <mergeCell ref="BJ65:BN65"/>
    <mergeCell ref="BO65:BS65"/>
    <mergeCell ref="BT65:BX65"/>
    <mergeCell ref="BY65:CC65"/>
    <mergeCell ref="CD65:CH65"/>
    <mergeCell ref="CI65:CM65"/>
    <mergeCell ref="CN65:CR65"/>
    <mergeCell ref="CS65:CW65"/>
    <mergeCell ref="CX65:DB65"/>
    <mergeCell ref="DC65:DG65"/>
    <mergeCell ref="DH65:DL65"/>
    <mergeCell ref="DM65:DQ65"/>
    <mergeCell ref="DR65:DV65"/>
    <mergeCell ref="DW65:EA65"/>
    <mergeCell ref="EB65:EF65"/>
    <mergeCell ref="EG65:EK65"/>
    <mergeCell ref="A66:Q66"/>
    <mergeCell ref="A67:Q67"/>
    <mergeCell ref="A68:Q68"/>
    <mergeCell ref="R68:U68"/>
    <mergeCell ref="V68:Z68"/>
    <mergeCell ref="AA68:AE68"/>
    <mergeCell ref="AF68:AJ68"/>
    <mergeCell ref="AK68:AO68"/>
    <mergeCell ref="AP68:AT68"/>
    <mergeCell ref="AU68:AY68"/>
    <mergeCell ref="AZ68:BD68"/>
    <mergeCell ref="BE68:BI68"/>
    <mergeCell ref="BJ68:BN68"/>
    <mergeCell ref="BO68:BS68"/>
    <mergeCell ref="BT68:BX68"/>
    <mergeCell ref="BY68:CC68"/>
    <mergeCell ref="CD68:CH68"/>
    <mergeCell ref="CI68:CM68"/>
    <mergeCell ref="CN68:CR68"/>
    <mergeCell ref="CS68:CW68"/>
    <mergeCell ref="CX68:DB68"/>
    <mergeCell ref="DC68:DG68"/>
    <mergeCell ref="DH68:DL68"/>
    <mergeCell ref="DM68:DQ68"/>
    <mergeCell ref="DR68:DV68"/>
    <mergeCell ref="DW68:EA68"/>
    <mergeCell ref="EB68:EF68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BE69:BI69"/>
    <mergeCell ref="BJ69:BN69"/>
    <mergeCell ref="BO69:BS69"/>
    <mergeCell ref="BT69:BX69"/>
    <mergeCell ref="BY69:CC69"/>
    <mergeCell ref="CD69:CH69"/>
    <mergeCell ref="CI69:CM69"/>
    <mergeCell ref="CN69:CR69"/>
    <mergeCell ref="CS69:CW69"/>
    <mergeCell ref="CX69:DB69"/>
    <mergeCell ref="DC69:DG69"/>
    <mergeCell ref="DH69:DL69"/>
    <mergeCell ref="DM69:DQ69"/>
    <mergeCell ref="DR69:DV69"/>
    <mergeCell ref="DW69:EA69"/>
    <mergeCell ref="EB69:EF69"/>
    <mergeCell ref="EG69:EK69"/>
    <mergeCell ref="A70:Q70"/>
    <mergeCell ref="A71:Q71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DW73:EA73"/>
    <mergeCell ref="EB73:EF73"/>
    <mergeCell ref="EG73:EK73"/>
    <mergeCell ref="A74:Q74"/>
    <mergeCell ref="A75:Q75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8:Q78"/>
    <mergeCell ref="A79:Q79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81:Q81"/>
    <mergeCell ref="A82:Q82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6:Q86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CD87:CH87"/>
    <mergeCell ref="CI87:CM87"/>
    <mergeCell ref="CN87:CR87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S91:CW91"/>
    <mergeCell ref="CX91:DB91"/>
    <mergeCell ref="DC91:DG91"/>
    <mergeCell ref="DH91:DL91"/>
    <mergeCell ref="DM91:DQ91"/>
    <mergeCell ref="DR91:DV91"/>
    <mergeCell ref="DW91:EA91"/>
    <mergeCell ref="EB91:EF91"/>
    <mergeCell ref="EG91:EK91"/>
    <mergeCell ref="A92:Q92"/>
    <mergeCell ref="A93:Q93"/>
    <mergeCell ref="A94:Q94"/>
    <mergeCell ref="A95:Q95"/>
    <mergeCell ref="A96:Q96"/>
    <mergeCell ref="A97:Q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DW98:EA98"/>
    <mergeCell ref="EB98:EF98"/>
    <mergeCell ref="EG98:EK98"/>
    <mergeCell ref="V21:Z23"/>
    <mergeCell ref="AA21:AE23"/>
    <mergeCell ref="AF21:AJ23"/>
    <mergeCell ref="AK21:AO23"/>
    <mergeCell ref="AP21:AT23"/>
    <mergeCell ref="AU21:AY23"/>
    <mergeCell ref="AZ21:BD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DH21:DL23"/>
    <mergeCell ref="DM21:DQ23"/>
    <mergeCell ref="DR21:DV23"/>
    <mergeCell ref="DW21:EA23"/>
    <mergeCell ref="EB21:EF23"/>
    <mergeCell ref="EG21:EK23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CX14:DB16"/>
    <mergeCell ref="DC14:DG16"/>
    <mergeCell ref="DH14:DL16"/>
    <mergeCell ref="DM14:DQ16"/>
    <mergeCell ref="DR14:DV16"/>
    <mergeCell ref="DW14:EA16"/>
    <mergeCell ref="EB14:EF16"/>
    <mergeCell ref="EG14:EK16"/>
    <mergeCell ref="V24:Z27"/>
    <mergeCell ref="AA24:AE27"/>
    <mergeCell ref="AF24:AJ27"/>
    <mergeCell ref="AK24:AO27"/>
    <mergeCell ref="AP24:AT27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CX24:DB27"/>
    <mergeCell ref="DC24:DG27"/>
    <mergeCell ref="DH24:DL27"/>
    <mergeCell ref="DM24:DQ27"/>
    <mergeCell ref="DR24:DV27"/>
    <mergeCell ref="DW24:EA27"/>
    <mergeCell ref="EB24:EF27"/>
    <mergeCell ref="EG24:EK27"/>
    <mergeCell ref="V36:Z39"/>
    <mergeCell ref="AA36:AE39"/>
    <mergeCell ref="AF36:AJ39"/>
    <mergeCell ref="AK36:AO39"/>
    <mergeCell ref="AP36:AT39"/>
    <mergeCell ref="AU36:AY39"/>
    <mergeCell ref="AZ36:BD39"/>
    <mergeCell ref="BE36:BI39"/>
    <mergeCell ref="BJ36:BN39"/>
    <mergeCell ref="BO36:BS39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DW36:EA39"/>
    <mergeCell ref="EB36:EF39"/>
    <mergeCell ref="EG36:EK39"/>
    <mergeCell ref="R28:U31"/>
    <mergeCell ref="V28:Z31"/>
    <mergeCell ref="AA28:AE31"/>
    <mergeCell ref="AF28:AJ31"/>
    <mergeCell ref="AK28:AO31"/>
    <mergeCell ref="AP28:AT31"/>
    <mergeCell ref="AU28:AY31"/>
    <mergeCell ref="AZ28:BD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DH28:DL31"/>
    <mergeCell ref="DM28:DQ31"/>
    <mergeCell ref="DR28:DV31"/>
    <mergeCell ref="DW28:EA31"/>
    <mergeCell ref="EB28:EF31"/>
    <mergeCell ref="EG28:EK31"/>
    <mergeCell ref="V40:Z42"/>
    <mergeCell ref="AA40:AE42"/>
    <mergeCell ref="AF40:AJ42"/>
    <mergeCell ref="AK40:AO42"/>
    <mergeCell ref="AP40:AT42"/>
    <mergeCell ref="AU40:AY42"/>
    <mergeCell ref="AZ40:BD42"/>
    <mergeCell ref="BE40:BI42"/>
    <mergeCell ref="BJ40:BN42"/>
    <mergeCell ref="BO40:BS42"/>
    <mergeCell ref="BT40:BX42"/>
    <mergeCell ref="BY40:CC42"/>
    <mergeCell ref="CD40:CH42"/>
    <mergeCell ref="CI40:CM42"/>
    <mergeCell ref="CN40:CR42"/>
    <mergeCell ref="CS40:CW42"/>
    <mergeCell ref="CX40:DB42"/>
    <mergeCell ref="DC40:DG42"/>
    <mergeCell ref="DH40:DL42"/>
    <mergeCell ref="DM40:DQ42"/>
    <mergeCell ref="DR40:DV42"/>
    <mergeCell ref="DW40:EA42"/>
    <mergeCell ref="EB40:EF42"/>
    <mergeCell ref="EG40:EK42"/>
    <mergeCell ref="R36:U39"/>
    <mergeCell ref="R43:U44"/>
    <mergeCell ref="V43:Z44"/>
    <mergeCell ref="AA43:AE44"/>
    <mergeCell ref="AF43:AJ44"/>
    <mergeCell ref="AK43:AO44"/>
    <mergeCell ref="AP43:AT44"/>
    <mergeCell ref="AU43:AY44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40:U42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BT47:BX48"/>
    <mergeCell ref="BY47:CC48"/>
    <mergeCell ref="CD47:CH48"/>
    <mergeCell ref="CI47:CM48"/>
    <mergeCell ref="CN47:CR48"/>
    <mergeCell ref="CS47:CW48"/>
    <mergeCell ref="CX47:DB48"/>
    <mergeCell ref="DC47:DG48"/>
    <mergeCell ref="DH47:DL48"/>
    <mergeCell ref="DM47:DQ48"/>
    <mergeCell ref="DR47:DV48"/>
    <mergeCell ref="DW47:EA48"/>
    <mergeCell ref="EB47:EF48"/>
    <mergeCell ref="EG47:EK48"/>
    <mergeCell ref="V49:Z56"/>
    <mergeCell ref="AA49:AE56"/>
    <mergeCell ref="AF49:AJ56"/>
    <mergeCell ref="AK49:AO56"/>
    <mergeCell ref="AP49:AT56"/>
    <mergeCell ref="AU49:AY56"/>
    <mergeCell ref="AZ49:BD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V60:Z62"/>
    <mergeCell ref="AA60:AE62"/>
    <mergeCell ref="AF60:AJ62"/>
    <mergeCell ref="AK60:AO62"/>
    <mergeCell ref="AP60:AT62"/>
    <mergeCell ref="AU60:AY62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DC60:DG62"/>
    <mergeCell ref="DH60:DL62"/>
    <mergeCell ref="DM60:DQ62"/>
    <mergeCell ref="DR60:DV62"/>
    <mergeCell ref="DW60:EA62"/>
    <mergeCell ref="EB60:EF62"/>
    <mergeCell ref="EG60:EK62"/>
    <mergeCell ref="R60:U62"/>
    <mergeCell ref="R21:U23"/>
    <mergeCell ref="V74:Z75"/>
    <mergeCell ref="AA74:AE75"/>
    <mergeCell ref="AF74:AJ75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CS74:CW75"/>
    <mergeCell ref="CX74:DB75"/>
    <mergeCell ref="DC74:DG75"/>
    <mergeCell ref="DH74:DL75"/>
    <mergeCell ref="DM74:DQ75"/>
    <mergeCell ref="DR74:DV75"/>
    <mergeCell ref="DW74:EA75"/>
    <mergeCell ref="EB74:EF75"/>
    <mergeCell ref="EG74:EK75"/>
    <mergeCell ref="R85:U86"/>
    <mergeCell ref="V85:Z86"/>
    <mergeCell ref="AA85:AE86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M85:DQ86"/>
    <mergeCell ref="DR85:DV86"/>
    <mergeCell ref="DW85:EA86"/>
    <mergeCell ref="EB85:EF86"/>
    <mergeCell ref="EG85:EK86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CN92:CR93"/>
    <mergeCell ref="CS92:CW93"/>
    <mergeCell ref="CX92:DB93"/>
    <mergeCell ref="DC92:DG93"/>
    <mergeCell ref="DH92:DL93"/>
    <mergeCell ref="DM92:DQ93"/>
    <mergeCell ref="DR92:DV93"/>
    <mergeCell ref="DW92:EA93"/>
    <mergeCell ref="EB92:EF93"/>
    <mergeCell ref="EG92:EK93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CN94:CR97"/>
    <mergeCell ref="CS94:CW97"/>
    <mergeCell ref="CX94:DB97"/>
    <mergeCell ref="DC94:DG97"/>
    <mergeCell ref="DH94:DL97"/>
    <mergeCell ref="DM94:DQ97"/>
    <mergeCell ref="DR94:DV97"/>
    <mergeCell ref="DW94:EA97"/>
    <mergeCell ref="EB94:EF97"/>
    <mergeCell ref="EG94:EK97"/>
    <mergeCell ref="R92:U93"/>
    <mergeCell ref="R14:U16"/>
    <mergeCell ref="R49:U56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R94:U97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CX81:DB82"/>
    <mergeCell ref="DC81:DG82"/>
    <mergeCell ref="DH81:DL82"/>
    <mergeCell ref="DM81:DQ82"/>
    <mergeCell ref="DR81:DV82"/>
    <mergeCell ref="DW81:EA82"/>
    <mergeCell ref="EB81:EF82"/>
    <mergeCell ref="EG81:EK82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R70:U71"/>
    <mergeCell ref="R78:U79"/>
  </mergeCells>
  <pageMargins left="1.18110236220472" right="0.393700787401575" top="0.78740157480315" bottom="0.393700787401575" header="0.275590551181102" footer="0.275590551181102"/>
  <pageSetup paperSize="9" scale="43" orientation="portrait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FP86"/>
  <sheetViews>
    <sheetView workbookViewId="0">
      <selection activeCell="BZ18" sqref="BZ18:CG19"/>
    </sheetView>
  </sheetViews>
  <sheetFormatPr defaultColWidth="1.42222222222222" defaultRowHeight="15.75"/>
  <cols>
    <col min="1" max="109" width="1.42222222222222" style="4"/>
    <col min="110" max="125" width="1.56666666666667" style="4" customWidth="1"/>
    <col min="126" max="16384" width="1.42222222222222" style="4"/>
  </cols>
  <sheetData>
    <row r="1" s="65" customFormat="1" ht="16.5" customHeight="1" spans="1:141">
      <c r="A1" s="67" t="s">
        <v>935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="66" customFormat="1" ht="8.25"/>
    <row r="3" s="1" customFormat="1" ht="12.75" spans="1:141">
      <c r="A3" s="68" t="s">
        <v>158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1" t="s">
        <v>76</v>
      </c>
      <c r="AG3" s="68"/>
      <c r="AH3" s="68"/>
      <c r="AI3" s="68"/>
      <c r="AJ3" s="85"/>
      <c r="AK3" s="86" t="s">
        <v>936</v>
      </c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="1" customFormat="1" ht="12.75" spans="1:14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78" t="s">
        <v>82</v>
      </c>
      <c r="AG4" s="87"/>
      <c r="AH4" s="87"/>
      <c r="AI4" s="87"/>
      <c r="AJ4" s="88"/>
      <c r="AK4" s="61" t="s">
        <v>84</v>
      </c>
      <c r="AL4" s="68"/>
      <c r="AM4" s="68"/>
      <c r="AN4" s="68"/>
      <c r="AO4" s="68"/>
      <c r="AP4" s="68"/>
      <c r="AQ4" s="68"/>
      <c r="AR4" s="68"/>
      <c r="AS4" s="85"/>
      <c r="AT4" s="86" t="s">
        <v>202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</row>
    <row r="5" s="1" customFormat="1" ht="12.75" spans="1:14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8"/>
      <c r="AG5" s="87"/>
      <c r="AH5" s="87"/>
      <c r="AI5" s="87"/>
      <c r="AJ5" s="88"/>
      <c r="AK5" s="78" t="s">
        <v>720</v>
      </c>
      <c r="AL5" s="87"/>
      <c r="AM5" s="87"/>
      <c r="AN5" s="87"/>
      <c r="AO5" s="87"/>
      <c r="AP5" s="87"/>
      <c r="AQ5" s="87"/>
      <c r="AR5" s="87"/>
      <c r="AS5" s="88"/>
      <c r="AT5" s="68" t="s">
        <v>937</v>
      </c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85"/>
      <c r="CP5" s="61" t="s">
        <v>938</v>
      </c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85"/>
      <c r="DF5" s="61" t="s">
        <v>939</v>
      </c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85"/>
      <c r="ED5" s="69" t="s">
        <v>940</v>
      </c>
      <c r="EE5" s="69"/>
      <c r="EF5" s="69"/>
      <c r="EG5" s="69"/>
      <c r="EH5" s="69"/>
      <c r="EI5" s="69"/>
      <c r="EJ5" s="69"/>
      <c r="EK5" s="69"/>
    </row>
    <row r="6" s="1" customFormat="1" ht="12.75" spans="1:14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8"/>
      <c r="AG6" s="87"/>
      <c r="AH6" s="87"/>
      <c r="AI6" s="87"/>
      <c r="AJ6" s="88"/>
      <c r="AK6" s="78" t="s">
        <v>721</v>
      </c>
      <c r="AL6" s="87"/>
      <c r="AM6" s="87"/>
      <c r="AN6" s="87"/>
      <c r="AO6" s="87"/>
      <c r="AP6" s="87"/>
      <c r="AQ6" s="87"/>
      <c r="AR6" s="87"/>
      <c r="AS6" s="88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89"/>
      <c r="CP6" s="79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89"/>
      <c r="DF6" s="79" t="s">
        <v>733</v>
      </c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89"/>
      <c r="ED6" s="69" t="s">
        <v>941</v>
      </c>
      <c r="EE6" s="69"/>
      <c r="EF6" s="69"/>
      <c r="EG6" s="69"/>
      <c r="EH6" s="69"/>
      <c r="EI6" s="69"/>
      <c r="EJ6" s="69"/>
      <c r="EK6" s="69"/>
    </row>
    <row r="7" s="1" customFormat="1" ht="12.75" spans="1:14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8"/>
      <c r="AG7" s="87"/>
      <c r="AH7" s="87"/>
      <c r="AI7" s="87"/>
      <c r="AJ7" s="88"/>
      <c r="AK7" s="78"/>
      <c r="AL7" s="87"/>
      <c r="AM7" s="87"/>
      <c r="AN7" s="87"/>
      <c r="AO7" s="87"/>
      <c r="AP7" s="87"/>
      <c r="AQ7" s="87"/>
      <c r="AR7" s="87"/>
      <c r="AS7" s="88"/>
      <c r="AT7" s="61" t="s">
        <v>614</v>
      </c>
      <c r="AU7" s="68"/>
      <c r="AV7" s="68"/>
      <c r="AW7" s="68"/>
      <c r="AX7" s="68"/>
      <c r="AY7" s="68"/>
      <c r="AZ7" s="68"/>
      <c r="BA7" s="85"/>
      <c r="BB7" s="61" t="s">
        <v>732</v>
      </c>
      <c r="BC7" s="68"/>
      <c r="BD7" s="68"/>
      <c r="BE7" s="68"/>
      <c r="BF7" s="68"/>
      <c r="BG7" s="68"/>
      <c r="BH7" s="68"/>
      <c r="BI7" s="85"/>
      <c r="BJ7" s="61" t="s">
        <v>570</v>
      </c>
      <c r="BK7" s="68"/>
      <c r="BL7" s="68"/>
      <c r="BM7" s="68"/>
      <c r="BN7" s="68"/>
      <c r="BO7" s="68"/>
      <c r="BP7" s="68"/>
      <c r="BQ7" s="85"/>
      <c r="BR7" s="61" t="s">
        <v>614</v>
      </c>
      <c r="BS7" s="68"/>
      <c r="BT7" s="68"/>
      <c r="BU7" s="68"/>
      <c r="BV7" s="68"/>
      <c r="BW7" s="68"/>
      <c r="BX7" s="68"/>
      <c r="BY7" s="85"/>
      <c r="BZ7" s="61" t="s">
        <v>942</v>
      </c>
      <c r="CA7" s="68"/>
      <c r="CB7" s="68"/>
      <c r="CC7" s="68"/>
      <c r="CD7" s="68"/>
      <c r="CE7" s="68"/>
      <c r="CF7" s="68"/>
      <c r="CG7" s="85"/>
      <c r="CH7" s="61" t="s">
        <v>943</v>
      </c>
      <c r="CI7" s="68"/>
      <c r="CJ7" s="68"/>
      <c r="CK7" s="68"/>
      <c r="CL7" s="68"/>
      <c r="CM7" s="68"/>
      <c r="CN7" s="68"/>
      <c r="CO7" s="85"/>
      <c r="CP7" s="61" t="s">
        <v>944</v>
      </c>
      <c r="CQ7" s="68"/>
      <c r="CR7" s="68"/>
      <c r="CS7" s="68"/>
      <c r="CT7" s="68"/>
      <c r="CU7" s="68"/>
      <c r="CV7" s="68"/>
      <c r="CW7" s="85"/>
      <c r="CX7" s="61" t="s">
        <v>621</v>
      </c>
      <c r="CY7" s="68"/>
      <c r="CZ7" s="68"/>
      <c r="DA7" s="68"/>
      <c r="DB7" s="68"/>
      <c r="DC7" s="68"/>
      <c r="DD7" s="68"/>
      <c r="DE7" s="85"/>
      <c r="DF7" s="61" t="s">
        <v>945</v>
      </c>
      <c r="DG7" s="68"/>
      <c r="DH7" s="68"/>
      <c r="DI7" s="68"/>
      <c r="DJ7" s="68"/>
      <c r="DK7" s="68"/>
      <c r="DL7" s="68"/>
      <c r="DM7" s="85"/>
      <c r="DN7" s="61" t="s">
        <v>946</v>
      </c>
      <c r="DO7" s="68"/>
      <c r="DP7" s="68"/>
      <c r="DQ7" s="68"/>
      <c r="DR7" s="68"/>
      <c r="DS7" s="68"/>
      <c r="DT7" s="68"/>
      <c r="DU7" s="85"/>
      <c r="DV7" s="61" t="s">
        <v>947</v>
      </c>
      <c r="DW7" s="68"/>
      <c r="DX7" s="68"/>
      <c r="DY7" s="68"/>
      <c r="DZ7" s="68"/>
      <c r="EA7" s="68"/>
      <c r="EB7" s="68"/>
      <c r="EC7" s="85"/>
      <c r="ED7" s="69" t="s">
        <v>948</v>
      </c>
      <c r="EE7" s="69"/>
      <c r="EF7" s="69"/>
      <c r="EG7" s="69"/>
      <c r="EH7" s="69"/>
      <c r="EI7" s="69"/>
      <c r="EJ7" s="69"/>
      <c r="EK7" s="69"/>
    </row>
    <row r="8" s="1" customFormat="1" ht="12.75" spans="1:14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78"/>
      <c r="AG8" s="87"/>
      <c r="AH8" s="87"/>
      <c r="AI8" s="87"/>
      <c r="AJ8" s="88"/>
      <c r="AK8" s="78"/>
      <c r="AL8" s="87"/>
      <c r="AM8" s="87"/>
      <c r="AN8" s="87"/>
      <c r="AO8" s="87"/>
      <c r="AP8" s="87"/>
      <c r="AQ8" s="87"/>
      <c r="AR8" s="87"/>
      <c r="AS8" s="88"/>
      <c r="AT8" s="78" t="s">
        <v>949</v>
      </c>
      <c r="AU8" s="87"/>
      <c r="AV8" s="87"/>
      <c r="AW8" s="87"/>
      <c r="AX8" s="87"/>
      <c r="AY8" s="87"/>
      <c r="AZ8" s="87"/>
      <c r="BA8" s="88"/>
      <c r="BB8" s="78" t="s">
        <v>950</v>
      </c>
      <c r="BC8" s="87"/>
      <c r="BD8" s="87"/>
      <c r="BE8" s="87"/>
      <c r="BF8" s="87"/>
      <c r="BG8" s="87"/>
      <c r="BH8" s="87"/>
      <c r="BI8" s="88"/>
      <c r="BJ8" s="78" t="s">
        <v>951</v>
      </c>
      <c r="BK8" s="87"/>
      <c r="BL8" s="87"/>
      <c r="BM8" s="87"/>
      <c r="BN8" s="87"/>
      <c r="BO8" s="87"/>
      <c r="BP8" s="87"/>
      <c r="BQ8" s="88"/>
      <c r="BR8" s="78" t="s">
        <v>952</v>
      </c>
      <c r="BS8" s="87"/>
      <c r="BT8" s="87"/>
      <c r="BU8" s="87"/>
      <c r="BV8" s="87"/>
      <c r="BW8" s="87"/>
      <c r="BX8" s="87"/>
      <c r="BY8" s="88"/>
      <c r="BZ8" s="78" t="s">
        <v>953</v>
      </c>
      <c r="CA8" s="87"/>
      <c r="CB8" s="87"/>
      <c r="CC8" s="87"/>
      <c r="CD8" s="87"/>
      <c r="CE8" s="87"/>
      <c r="CF8" s="87"/>
      <c r="CG8" s="88"/>
      <c r="CH8" s="78" t="s">
        <v>954</v>
      </c>
      <c r="CI8" s="87"/>
      <c r="CJ8" s="87"/>
      <c r="CK8" s="87"/>
      <c r="CL8" s="87"/>
      <c r="CM8" s="87"/>
      <c r="CN8" s="87"/>
      <c r="CO8" s="88"/>
      <c r="CP8" s="78" t="s">
        <v>955</v>
      </c>
      <c r="CQ8" s="87"/>
      <c r="CR8" s="87"/>
      <c r="CS8" s="87"/>
      <c r="CT8" s="87"/>
      <c r="CU8" s="87"/>
      <c r="CV8" s="87"/>
      <c r="CW8" s="88"/>
      <c r="CX8" s="78" t="s">
        <v>956</v>
      </c>
      <c r="CY8" s="87"/>
      <c r="CZ8" s="87"/>
      <c r="DA8" s="87"/>
      <c r="DB8" s="87"/>
      <c r="DC8" s="87"/>
      <c r="DD8" s="87"/>
      <c r="DE8" s="88"/>
      <c r="DF8" s="78"/>
      <c r="DG8" s="87"/>
      <c r="DH8" s="87"/>
      <c r="DI8" s="87"/>
      <c r="DJ8" s="87"/>
      <c r="DK8" s="87"/>
      <c r="DL8" s="87"/>
      <c r="DM8" s="88"/>
      <c r="DN8" s="78" t="s">
        <v>957</v>
      </c>
      <c r="DO8" s="87"/>
      <c r="DP8" s="87"/>
      <c r="DQ8" s="87"/>
      <c r="DR8" s="87"/>
      <c r="DS8" s="87"/>
      <c r="DT8" s="87"/>
      <c r="DU8" s="88"/>
      <c r="DV8" s="78" t="s">
        <v>958</v>
      </c>
      <c r="DW8" s="87"/>
      <c r="DX8" s="87"/>
      <c r="DY8" s="87"/>
      <c r="DZ8" s="87"/>
      <c r="EA8" s="87"/>
      <c r="EB8" s="87"/>
      <c r="EC8" s="88"/>
      <c r="ED8" s="69"/>
      <c r="EE8" s="69"/>
      <c r="EF8" s="69"/>
      <c r="EG8" s="69"/>
      <c r="EH8" s="69"/>
      <c r="EI8" s="69"/>
      <c r="EJ8" s="69"/>
      <c r="EK8" s="69"/>
    </row>
    <row r="9" s="1" customFormat="1" ht="12.75" spans="1:14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78"/>
      <c r="AG9" s="87"/>
      <c r="AH9" s="87"/>
      <c r="AI9" s="87"/>
      <c r="AJ9" s="88"/>
      <c r="AK9" s="78"/>
      <c r="AL9" s="87"/>
      <c r="AM9" s="87"/>
      <c r="AN9" s="87"/>
      <c r="AO9" s="87"/>
      <c r="AP9" s="87"/>
      <c r="AQ9" s="87"/>
      <c r="AR9" s="87"/>
      <c r="AS9" s="88"/>
      <c r="AT9" s="78" t="s">
        <v>959</v>
      </c>
      <c r="AU9" s="87"/>
      <c r="AV9" s="87"/>
      <c r="AW9" s="87"/>
      <c r="AX9" s="87"/>
      <c r="AY9" s="87"/>
      <c r="AZ9" s="87"/>
      <c r="BA9" s="88"/>
      <c r="BB9" s="78" t="s">
        <v>960</v>
      </c>
      <c r="BC9" s="87"/>
      <c r="BD9" s="87"/>
      <c r="BE9" s="87"/>
      <c r="BF9" s="87"/>
      <c r="BG9" s="87"/>
      <c r="BH9" s="87"/>
      <c r="BI9" s="88"/>
      <c r="BJ9" s="78"/>
      <c r="BK9" s="87"/>
      <c r="BL9" s="87"/>
      <c r="BM9" s="87"/>
      <c r="BN9" s="87"/>
      <c r="BO9" s="87"/>
      <c r="BP9" s="87"/>
      <c r="BQ9" s="88"/>
      <c r="BR9" s="78" t="s">
        <v>736</v>
      </c>
      <c r="BS9" s="87"/>
      <c r="BT9" s="87"/>
      <c r="BU9" s="87"/>
      <c r="BV9" s="87"/>
      <c r="BW9" s="87"/>
      <c r="BX9" s="87"/>
      <c r="BY9" s="88"/>
      <c r="BZ9" s="78" t="s">
        <v>961</v>
      </c>
      <c r="CA9" s="87"/>
      <c r="CB9" s="87"/>
      <c r="CC9" s="87"/>
      <c r="CD9" s="87"/>
      <c r="CE9" s="87"/>
      <c r="CF9" s="87"/>
      <c r="CG9" s="88"/>
      <c r="CH9" s="78" t="s">
        <v>962</v>
      </c>
      <c r="CI9" s="87"/>
      <c r="CJ9" s="87"/>
      <c r="CK9" s="87"/>
      <c r="CL9" s="87"/>
      <c r="CM9" s="87"/>
      <c r="CN9" s="87"/>
      <c r="CO9" s="88"/>
      <c r="CP9" s="78" t="s">
        <v>963</v>
      </c>
      <c r="CQ9" s="87"/>
      <c r="CR9" s="87"/>
      <c r="CS9" s="87"/>
      <c r="CT9" s="87"/>
      <c r="CU9" s="87"/>
      <c r="CV9" s="87"/>
      <c r="CW9" s="88"/>
      <c r="CX9" s="78"/>
      <c r="CY9" s="87"/>
      <c r="CZ9" s="87"/>
      <c r="DA9" s="87"/>
      <c r="DB9" s="87"/>
      <c r="DC9" s="87"/>
      <c r="DD9" s="87"/>
      <c r="DE9" s="88"/>
      <c r="DF9" s="78"/>
      <c r="DG9" s="87"/>
      <c r="DH9" s="87"/>
      <c r="DI9" s="87"/>
      <c r="DJ9" s="87"/>
      <c r="DK9" s="87"/>
      <c r="DL9" s="87"/>
      <c r="DM9" s="88"/>
      <c r="DN9" s="78" t="s">
        <v>964</v>
      </c>
      <c r="DO9" s="87"/>
      <c r="DP9" s="87"/>
      <c r="DQ9" s="87"/>
      <c r="DR9" s="87"/>
      <c r="DS9" s="87"/>
      <c r="DT9" s="87"/>
      <c r="DU9" s="88"/>
      <c r="DV9" s="78" t="s">
        <v>964</v>
      </c>
      <c r="DW9" s="87"/>
      <c r="DX9" s="87"/>
      <c r="DY9" s="87"/>
      <c r="DZ9" s="87"/>
      <c r="EA9" s="87"/>
      <c r="EB9" s="87"/>
      <c r="EC9" s="88"/>
      <c r="ED9" s="69"/>
      <c r="EE9" s="69"/>
      <c r="EF9" s="69"/>
      <c r="EG9" s="69"/>
      <c r="EH9" s="69"/>
      <c r="EI9" s="69"/>
      <c r="EJ9" s="69"/>
      <c r="EK9" s="69"/>
    </row>
    <row r="10" s="1" customFormat="1" ht="12.75" spans="1:14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9"/>
      <c r="AG10" s="70"/>
      <c r="AH10" s="70"/>
      <c r="AI10" s="70"/>
      <c r="AJ10" s="89"/>
      <c r="AK10" s="79"/>
      <c r="AL10" s="70"/>
      <c r="AM10" s="70"/>
      <c r="AN10" s="70"/>
      <c r="AO10" s="70"/>
      <c r="AP10" s="70"/>
      <c r="AQ10" s="70"/>
      <c r="AR10" s="70"/>
      <c r="AS10" s="89"/>
      <c r="AT10" s="79" t="s">
        <v>965</v>
      </c>
      <c r="AU10" s="70"/>
      <c r="AV10" s="70"/>
      <c r="AW10" s="70"/>
      <c r="AX10" s="70"/>
      <c r="AY10" s="70"/>
      <c r="AZ10" s="70"/>
      <c r="BA10" s="89"/>
      <c r="BB10" s="79" t="s">
        <v>966</v>
      </c>
      <c r="BC10" s="70"/>
      <c r="BD10" s="70"/>
      <c r="BE10" s="70"/>
      <c r="BF10" s="70"/>
      <c r="BG10" s="70"/>
      <c r="BH10" s="70"/>
      <c r="BI10" s="89"/>
      <c r="BJ10" s="79"/>
      <c r="BK10" s="70"/>
      <c r="BL10" s="70"/>
      <c r="BM10" s="70"/>
      <c r="BN10" s="70"/>
      <c r="BO10" s="70"/>
      <c r="BP10" s="70"/>
      <c r="BQ10" s="89"/>
      <c r="BR10" s="79"/>
      <c r="BS10" s="70"/>
      <c r="BT10" s="70"/>
      <c r="BU10" s="70"/>
      <c r="BV10" s="70"/>
      <c r="BW10" s="70"/>
      <c r="BX10" s="70"/>
      <c r="BY10" s="89"/>
      <c r="BZ10" s="79" t="s">
        <v>967</v>
      </c>
      <c r="CA10" s="70"/>
      <c r="CB10" s="70"/>
      <c r="CC10" s="70"/>
      <c r="CD10" s="70"/>
      <c r="CE10" s="70"/>
      <c r="CF10" s="70"/>
      <c r="CG10" s="89"/>
      <c r="CH10" s="79" t="s">
        <v>968</v>
      </c>
      <c r="CI10" s="70"/>
      <c r="CJ10" s="70"/>
      <c r="CK10" s="70"/>
      <c r="CL10" s="70"/>
      <c r="CM10" s="70"/>
      <c r="CN10" s="70"/>
      <c r="CO10" s="89"/>
      <c r="CP10" s="79" t="s">
        <v>969</v>
      </c>
      <c r="CQ10" s="70"/>
      <c r="CR10" s="70"/>
      <c r="CS10" s="70"/>
      <c r="CT10" s="70"/>
      <c r="CU10" s="70"/>
      <c r="CV10" s="70"/>
      <c r="CW10" s="89"/>
      <c r="CX10" s="79"/>
      <c r="CY10" s="70"/>
      <c r="CZ10" s="70"/>
      <c r="DA10" s="70"/>
      <c r="DB10" s="70"/>
      <c r="DC10" s="70"/>
      <c r="DD10" s="70"/>
      <c r="DE10" s="89"/>
      <c r="DF10" s="79"/>
      <c r="DG10" s="70"/>
      <c r="DH10" s="70"/>
      <c r="DI10" s="70"/>
      <c r="DJ10" s="70"/>
      <c r="DK10" s="70"/>
      <c r="DL10" s="70"/>
      <c r="DM10" s="89"/>
      <c r="DN10" s="79" t="s">
        <v>970</v>
      </c>
      <c r="DO10" s="70"/>
      <c r="DP10" s="70"/>
      <c r="DQ10" s="70"/>
      <c r="DR10" s="70"/>
      <c r="DS10" s="70"/>
      <c r="DT10" s="70"/>
      <c r="DU10" s="89"/>
      <c r="DV10" s="79" t="s">
        <v>970</v>
      </c>
      <c r="DW10" s="70"/>
      <c r="DX10" s="70"/>
      <c r="DY10" s="70"/>
      <c r="DZ10" s="70"/>
      <c r="EA10" s="70"/>
      <c r="EB10" s="70"/>
      <c r="EC10" s="89"/>
      <c r="ED10" s="70"/>
      <c r="EE10" s="70"/>
      <c r="EF10" s="70"/>
      <c r="EG10" s="70"/>
      <c r="EH10" s="70"/>
      <c r="EI10" s="70"/>
      <c r="EJ10" s="70"/>
      <c r="EK10" s="70"/>
    </row>
    <row r="11" s="1" customFormat="1" ht="13.5" spans="1:141">
      <c r="A11" s="9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23">
        <v>2</v>
      </c>
      <c r="AG11" s="23"/>
      <c r="AH11" s="23"/>
      <c r="AI11" s="23"/>
      <c r="AJ11" s="23"/>
      <c r="AK11" s="23">
        <v>3</v>
      </c>
      <c r="AL11" s="23"/>
      <c r="AM11" s="23"/>
      <c r="AN11" s="23"/>
      <c r="AO11" s="23"/>
      <c r="AP11" s="23"/>
      <c r="AQ11" s="23"/>
      <c r="AR11" s="23"/>
      <c r="AS11" s="23"/>
      <c r="AT11" s="23">
        <v>4</v>
      </c>
      <c r="AU11" s="23"/>
      <c r="AV11" s="23"/>
      <c r="AW11" s="23"/>
      <c r="AX11" s="23"/>
      <c r="AY11" s="23"/>
      <c r="AZ11" s="23"/>
      <c r="BA11" s="23"/>
      <c r="BB11" s="23">
        <v>5</v>
      </c>
      <c r="BC11" s="23"/>
      <c r="BD11" s="23"/>
      <c r="BE11" s="23"/>
      <c r="BF11" s="23"/>
      <c r="BG11" s="23"/>
      <c r="BH11" s="23"/>
      <c r="BI11" s="23"/>
      <c r="BJ11" s="23">
        <v>6</v>
      </c>
      <c r="BK11" s="23"/>
      <c r="BL11" s="23"/>
      <c r="BM11" s="23"/>
      <c r="BN11" s="23"/>
      <c r="BO11" s="23"/>
      <c r="BP11" s="23"/>
      <c r="BQ11" s="23"/>
      <c r="BR11" s="23">
        <v>7</v>
      </c>
      <c r="BS11" s="23"/>
      <c r="BT11" s="23"/>
      <c r="BU11" s="23"/>
      <c r="BV11" s="23"/>
      <c r="BW11" s="23"/>
      <c r="BX11" s="23"/>
      <c r="BY11" s="23"/>
      <c r="BZ11" s="23">
        <v>8</v>
      </c>
      <c r="CA11" s="23"/>
      <c r="CB11" s="23"/>
      <c r="CC11" s="23"/>
      <c r="CD11" s="23"/>
      <c r="CE11" s="23"/>
      <c r="CF11" s="23"/>
      <c r="CG11" s="23"/>
      <c r="CH11" s="23">
        <v>9</v>
      </c>
      <c r="CI11" s="23"/>
      <c r="CJ11" s="23"/>
      <c r="CK11" s="23"/>
      <c r="CL11" s="23"/>
      <c r="CM11" s="23"/>
      <c r="CN11" s="23"/>
      <c r="CO11" s="23"/>
      <c r="CP11" s="23">
        <v>10</v>
      </c>
      <c r="CQ11" s="23"/>
      <c r="CR11" s="23"/>
      <c r="CS11" s="23"/>
      <c r="CT11" s="23"/>
      <c r="CU11" s="23"/>
      <c r="CV11" s="23"/>
      <c r="CW11" s="23"/>
      <c r="CX11" s="23">
        <v>11</v>
      </c>
      <c r="CY11" s="23"/>
      <c r="CZ11" s="23"/>
      <c r="DA11" s="23"/>
      <c r="DB11" s="23"/>
      <c r="DC11" s="23"/>
      <c r="DD11" s="23"/>
      <c r="DE11" s="23"/>
      <c r="DF11" s="23">
        <v>12</v>
      </c>
      <c r="DG11" s="23"/>
      <c r="DH11" s="23"/>
      <c r="DI11" s="23"/>
      <c r="DJ11" s="23"/>
      <c r="DK11" s="23"/>
      <c r="DL11" s="23"/>
      <c r="DM11" s="23"/>
      <c r="DN11" s="23">
        <v>13</v>
      </c>
      <c r="DO11" s="23"/>
      <c r="DP11" s="23"/>
      <c r="DQ11" s="23"/>
      <c r="DR11" s="23"/>
      <c r="DS11" s="23"/>
      <c r="DT11" s="23"/>
      <c r="DU11" s="23"/>
      <c r="DV11" s="23">
        <v>14</v>
      </c>
      <c r="DW11" s="23"/>
      <c r="DX11" s="23"/>
      <c r="DY11" s="23"/>
      <c r="DZ11" s="23"/>
      <c r="EA11" s="23"/>
      <c r="EB11" s="23"/>
      <c r="EC11" s="23"/>
      <c r="ED11" s="23">
        <v>15</v>
      </c>
      <c r="EE11" s="23"/>
      <c r="EF11" s="23"/>
      <c r="EG11" s="23"/>
      <c r="EH11" s="23"/>
      <c r="EI11" s="23"/>
      <c r="EJ11" s="23"/>
      <c r="EK11" s="61"/>
    </row>
    <row r="12" s="1" customFormat="1" ht="15" customHeight="1" spans="1:141">
      <c r="A12" s="71" t="s">
        <v>750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80" t="s">
        <v>97</v>
      </c>
      <c r="AG12" s="90"/>
      <c r="AH12" s="90"/>
      <c r="AI12" s="90"/>
      <c r="AJ12" s="90"/>
      <c r="AK12" s="91">
        <f>AK13+AK15+AK18+AK20+AK23+AK26+AK29+AK32+AK34+AK35+AK36+AK37+AK41+AK42+AK43+AK44+AK46</f>
        <v>878944.35</v>
      </c>
      <c r="AL12" s="51"/>
      <c r="AM12" s="51"/>
      <c r="AN12" s="51"/>
      <c r="AO12" s="51"/>
      <c r="AP12" s="51"/>
      <c r="AQ12" s="51"/>
      <c r="AR12" s="51"/>
      <c r="AS12" s="51"/>
      <c r="AT12" s="91">
        <f>AT13+AT15+AT18+AT20+AT23+AT26+AT29+AT32+AT34+AT35+AT36+AT37+AT41+AT42+AT43+AT44+AT46</f>
        <v>70359.78</v>
      </c>
      <c r="AU12" s="51"/>
      <c r="AV12" s="51"/>
      <c r="AW12" s="51"/>
      <c r="AX12" s="51"/>
      <c r="AY12" s="51"/>
      <c r="AZ12" s="51"/>
      <c r="BA12" s="51"/>
      <c r="BB12" s="91">
        <f t="shared" ref="BB12" si="0">BB13+BB15+BB18+BB20+BB23+BB26+BB29+BB32+BB34+BB35+BB36+BB37+BB41+BB42+BB43+BB44+BB46</f>
        <v>0</v>
      </c>
      <c r="BC12" s="51"/>
      <c r="BD12" s="51"/>
      <c r="BE12" s="51"/>
      <c r="BF12" s="51"/>
      <c r="BG12" s="51"/>
      <c r="BH12" s="51"/>
      <c r="BI12" s="51"/>
      <c r="BJ12" s="91">
        <f t="shared" ref="BJ12" si="1">BJ13+BJ15+BJ18+BJ20+BJ23+BJ26+BJ29+BJ32+BJ34+BJ35+BJ36+BJ37+BJ41+BJ42+BJ43+BJ44+BJ46</f>
        <v>4010.91</v>
      </c>
      <c r="BK12" s="51"/>
      <c r="BL12" s="51"/>
      <c r="BM12" s="51"/>
      <c r="BN12" s="51"/>
      <c r="BO12" s="51"/>
      <c r="BP12" s="51"/>
      <c r="BQ12" s="51"/>
      <c r="BR12" s="91">
        <f t="shared" ref="BR12" si="2">BR13+BR15+BR18+BR20+BR23+BR26+BR29+BR32+BR34+BR35+BR36+BR37+BR41+BR42+BR43+BR44+BR46</f>
        <v>0</v>
      </c>
      <c r="BS12" s="51"/>
      <c r="BT12" s="51"/>
      <c r="BU12" s="51"/>
      <c r="BV12" s="51"/>
      <c r="BW12" s="51"/>
      <c r="BX12" s="51"/>
      <c r="BY12" s="51"/>
      <c r="BZ12" s="91">
        <f t="shared" ref="BZ12" si="3">BZ13+BZ15+BZ18+BZ20+BZ23+BZ26+BZ29+BZ32+BZ34+BZ35+BZ36+BZ37+BZ41+BZ42+BZ43+BZ44+BZ46</f>
        <v>10558</v>
      </c>
      <c r="CA12" s="51"/>
      <c r="CB12" s="51"/>
      <c r="CC12" s="51"/>
      <c r="CD12" s="51"/>
      <c r="CE12" s="51"/>
      <c r="CF12" s="51"/>
      <c r="CG12" s="51"/>
      <c r="CH12" s="91">
        <f t="shared" ref="CH12" si="4">CH13+CH15+CH18+CH20+CH23+CH26+CH29+CH32+CH34+CH35+CH36+CH37+CH41+CH42+CH43+CH44+CH46</f>
        <v>0</v>
      </c>
      <c r="CI12" s="51"/>
      <c r="CJ12" s="51"/>
      <c r="CK12" s="51"/>
      <c r="CL12" s="51"/>
      <c r="CM12" s="51"/>
      <c r="CN12" s="51"/>
      <c r="CO12" s="51"/>
      <c r="CP12" s="91">
        <f t="shared" ref="CP12" si="5">CP13+CP15+CP18+CP20+CP23+CP26+CP29+CP32+CP34+CP35+CP36+CP37+CP41+CP42+CP43+CP44+CP46</f>
        <v>0</v>
      </c>
      <c r="CQ12" s="51"/>
      <c r="CR12" s="51"/>
      <c r="CS12" s="51"/>
      <c r="CT12" s="51"/>
      <c r="CU12" s="51"/>
      <c r="CV12" s="51"/>
      <c r="CW12" s="51"/>
      <c r="CX12" s="91">
        <f t="shared" ref="CX12" si="6">CX13+CX15+CX18+CX20+CX23+CX26+CX29+CX32+CX34+CX35+CX36+CX37+CX41+CX42+CX43+CX44+CX46</f>
        <v>0</v>
      </c>
      <c r="CY12" s="51"/>
      <c r="CZ12" s="51"/>
      <c r="DA12" s="51"/>
      <c r="DB12" s="51"/>
      <c r="DC12" s="51"/>
      <c r="DD12" s="51"/>
      <c r="DE12" s="51"/>
      <c r="DF12" s="91">
        <f t="shared" ref="DF12" si="7">DF13+DF15+DF18+DF20+DF23+DF26+DF29+DF32+DF34+DF35+DF36+DF37+DF41+DF42+DF43+DF44+DF46</f>
        <v>678986.88</v>
      </c>
      <c r="DG12" s="51"/>
      <c r="DH12" s="51"/>
      <c r="DI12" s="51"/>
      <c r="DJ12" s="51"/>
      <c r="DK12" s="51"/>
      <c r="DL12" s="51"/>
      <c r="DM12" s="51"/>
      <c r="DN12" s="91">
        <f t="shared" ref="DN12" si="8">DN13+DN15+DN18+DN20+DN23+DN26+DN29+DN32+DN34+DN35+DN36+DN37+DN41+DN42+DN43+DN44+DN46</f>
        <v>115028.78</v>
      </c>
      <c r="DO12" s="51"/>
      <c r="DP12" s="51"/>
      <c r="DQ12" s="51"/>
      <c r="DR12" s="51"/>
      <c r="DS12" s="51"/>
      <c r="DT12" s="51"/>
      <c r="DU12" s="51"/>
      <c r="DV12" s="91">
        <f t="shared" ref="DV12" si="9">DV13+DV15+DV18+DV20+DV23+DV26+DV29+DV32+DV34+DV35+DV36+DV37+DV41+DV42+DV43+DV44+DV46</f>
        <v>0</v>
      </c>
      <c r="DW12" s="51"/>
      <c r="DX12" s="51"/>
      <c r="DY12" s="51"/>
      <c r="DZ12" s="51"/>
      <c r="EA12" s="51"/>
      <c r="EB12" s="51"/>
      <c r="EC12" s="51"/>
      <c r="ED12" s="91">
        <f t="shared" ref="ED12" si="10">ED13+ED15+ED18+ED20+ED23+ED26+ED29+ED32+ED34+ED35+ED36+ED37+ED41+ED42+ED43+ED44+ED46</f>
        <v>0</v>
      </c>
      <c r="EE12" s="51"/>
      <c r="EF12" s="51"/>
      <c r="EG12" s="51"/>
      <c r="EH12" s="51"/>
      <c r="EI12" s="51"/>
      <c r="EJ12" s="51"/>
      <c r="EK12" s="51"/>
    </row>
    <row r="13" s="1" customFormat="1" ht="12.75" spans="1:141">
      <c r="A13" s="14" t="s">
        <v>751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42" t="s">
        <v>345</v>
      </c>
      <c r="AG13" s="36"/>
      <c r="AH13" s="36"/>
      <c r="AI13" s="36"/>
      <c r="AJ13" s="36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96"/>
    </row>
    <row r="14" s="1" customFormat="1" ht="12.75" spans="1:141">
      <c r="A14" s="13" t="s">
        <v>752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42"/>
      <c r="AG14" s="36"/>
      <c r="AH14" s="36"/>
      <c r="AI14" s="36"/>
      <c r="AJ14" s="36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96"/>
    </row>
    <row r="15" s="1" customFormat="1" ht="12.75" customHeight="1" spans="1:141">
      <c r="A15" s="12" t="s">
        <v>753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42" t="s">
        <v>754</v>
      </c>
      <c r="AG15" s="36"/>
      <c r="AH15" s="36"/>
      <c r="AI15" s="36"/>
      <c r="AJ15" s="36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96"/>
    </row>
    <row r="16" s="1" customFormat="1" ht="12.75" spans="1:141">
      <c r="A16" s="72" t="s">
        <v>755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42"/>
      <c r="AG16" s="36"/>
      <c r="AH16" s="36"/>
      <c r="AI16" s="36"/>
      <c r="AJ16" s="36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96"/>
    </row>
    <row r="17" s="1" customFormat="1" ht="12.75" spans="1:141">
      <c r="A17" s="73" t="s">
        <v>756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42"/>
      <c r="AG17" s="36"/>
      <c r="AH17" s="36"/>
      <c r="AI17" s="36"/>
      <c r="AJ17" s="36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96"/>
    </row>
    <row r="18" s="1" customFormat="1" ht="12.75" spans="1:141">
      <c r="A18" s="12" t="s">
        <v>755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42" t="s">
        <v>757</v>
      </c>
      <c r="AG18" s="36"/>
      <c r="AH18" s="36"/>
      <c r="AI18" s="36"/>
      <c r="AJ18" s="36"/>
      <c r="AK18" s="92">
        <f>AT18+BB18+BJ18+BR18+BZ18+CH18+CP18+CX18+DF18+DN18+DV18+ED18</f>
        <v>878944.35</v>
      </c>
      <c r="AL18" s="92"/>
      <c r="AM18" s="92"/>
      <c r="AN18" s="92"/>
      <c r="AO18" s="92"/>
      <c r="AP18" s="92"/>
      <c r="AQ18" s="92"/>
      <c r="AR18" s="92"/>
      <c r="AS18" s="92"/>
      <c r="AT18" s="92">
        <v>70359.78</v>
      </c>
      <c r="AU18" s="92"/>
      <c r="AV18" s="92"/>
      <c r="AW18" s="92"/>
      <c r="AX18" s="92"/>
      <c r="AY18" s="92"/>
      <c r="AZ18" s="92"/>
      <c r="BA18" s="92"/>
      <c r="BB18" s="92">
        <v>0</v>
      </c>
      <c r="BC18" s="92"/>
      <c r="BD18" s="92"/>
      <c r="BE18" s="92"/>
      <c r="BF18" s="92"/>
      <c r="BG18" s="92"/>
      <c r="BH18" s="92"/>
      <c r="BI18" s="92"/>
      <c r="BJ18" s="92">
        <v>4010.91</v>
      </c>
      <c r="BK18" s="92"/>
      <c r="BL18" s="92"/>
      <c r="BM18" s="92"/>
      <c r="BN18" s="92"/>
      <c r="BO18" s="92"/>
      <c r="BP18" s="92"/>
      <c r="BQ18" s="92"/>
      <c r="BR18" s="92">
        <v>0</v>
      </c>
      <c r="BS18" s="92"/>
      <c r="BT18" s="92"/>
      <c r="BU18" s="92"/>
      <c r="BV18" s="92"/>
      <c r="BW18" s="92"/>
      <c r="BX18" s="92"/>
      <c r="BY18" s="92"/>
      <c r="BZ18" s="92">
        <f>10340+218</f>
        <v>10558</v>
      </c>
      <c r="CA18" s="92"/>
      <c r="CB18" s="92"/>
      <c r="CC18" s="92"/>
      <c r="CD18" s="92"/>
      <c r="CE18" s="92"/>
      <c r="CF18" s="92"/>
      <c r="CG18" s="92"/>
      <c r="CH18" s="92">
        <v>0</v>
      </c>
      <c r="CI18" s="92"/>
      <c r="CJ18" s="92"/>
      <c r="CK18" s="92"/>
      <c r="CL18" s="92"/>
      <c r="CM18" s="92"/>
      <c r="CN18" s="92"/>
      <c r="CO18" s="92"/>
      <c r="CP18" s="92">
        <v>0</v>
      </c>
      <c r="CQ18" s="92"/>
      <c r="CR18" s="92"/>
      <c r="CS18" s="92"/>
      <c r="CT18" s="92"/>
      <c r="CU18" s="92"/>
      <c r="CV18" s="92"/>
      <c r="CW18" s="92"/>
      <c r="CX18" s="92">
        <v>0</v>
      </c>
      <c r="CY18" s="92"/>
      <c r="CZ18" s="92"/>
      <c r="DA18" s="92"/>
      <c r="DB18" s="92"/>
      <c r="DC18" s="92"/>
      <c r="DD18" s="92"/>
      <c r="DE18" s="92"/>
      <c r="DF18" s="92">
        <v>678986.88</v>
      </c>
      <c r="DG18" s="92"/>
      <c r="DH18" s="92"/>
      <c r="DI18" s="92"/>
      <c r="DJ18" s="92"/>
      <c r="DK18" s="92"/>
      <c r="DL18" s="92"/>
      <c r="DM18" s="92"/>
      <c r="DN18" s="92">
        <v>115028.78</v>
      </c>
      <c r="DO18" s="92"/>
      <c r="DP18" s="92"/>
      <c r="DQ18" s="92"/>
      <c r="DR18" s="92"/>
      <c r="DS18" s="92"/>
      <c r="DT18" s="92"/>
      <c r="DU18" s="92"/>
      <c r="DV18" s="92">
        <v>0</v>
      </c>
      <c r="DW18" s="92"/>
      <c r="DX18" s="92"/>
      <c r="DY18" s="92"/>
      <c r="DZ18" s="92"/>
      <c r="EA18" s="92"/>
      <c r="EB18" s="92"/>
      <c r="EC18" s="92"/>
      <c r="ED18" s="92">
        <v>0</v>
      </c>
      <c r="EE18" s="92"/>
      <c r="EF18" s="92"/>
      <c r="EG18" s="92"/>
      <c r="EH18" s="92"/>
      <c r="EI18" s="92"/>
      <c r="EJ18" s="92"/>
      <c r="EK18" s="97"/>
    </row>
    <row r="19" s="1" customFormat="1" ht="12.75" spans="1:141">
      <c r="A19" s="73" t="s">
        <v>758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42"/>
      <c r="AG19" s="36"/>
      <c r="AH19" s="36"/>
      <c r="AI19" s="36"/>
      <c r="AJ19" s="36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7"/>
    </row>
    <row r="20" s="1" customFormat="1" ht="12.75" spans="1:141">
      <c r="A20" s="74" t="s">
        <v>759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42" t="s">
        <v>760</v>
      </c>
      <c r="AG20" s="36"/>
      <c r="AH20" s="36"/>
      <c r="AI20" s="36"/>
      <c r="AJ20" s="36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96"/>
    </row>
    <row r="21" s="1" customFormat="1" ht="12.75" spans="1:141">
      <c r="A21" s="74" t="s">
        <v>761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42"/>
      <c r="AG21" s="36"/>
      <c r="AH21" s="36"/>
      <c r="AI21" s="36"/>
      <c r="AJ21" s="36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96"/>
    </row>
    <row r="22" s="1" customFormat="1" ht="12.75" spans="1:141">
      <c r="A22" s="73" t="s">
        <v>762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42"/>
      <c r="AG22" s="36"/>
      <c r="AH22" s="36"/>
      <c r="AI22" s="36"/>
      <c r="AJ22" s="36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96"/>
    </row>
    <row r="23" s="1" customFormat="1" ht="12.75" spans="1:141">
      <c r="A23" s="12" t="s">
        <v>759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42" t="s">
        <v>763</v>
      </c>
      <c r="AG23" s="36"/>
      <c r="AH23" s="36"/>
      <c r="AI23" s="36"/>
      <c r="AJ23" s="36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2.75" spans="1:141">
      <c r="A24" s="72" t="s">
        <v>761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42"/>
      <c r="AG24" s="36"/>
      <c r="AH24" s="36"/>
      <c r="AI24" s="36"/>
      <c r="AJ24" s="36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1" customFormat="1" ht="12.75" spans="1:141">
      <c r="A25" s="73" t="s">
        <v>764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42"/>
      <c r="AG25" s="36"/>
      <c r="AH25" s="36"/>
      <c r="AI25" s="36"/>
      <c r="AJ25" s="36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2.75" spans="1:141">
      <c r="A26" s="12" t="s">
        <v>765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42" t="s">
        <v>766</v>
      </c>
      <c r="AG26" s="36"/>
      <c r="AH26" s="36"/>
      <c r="AI26" s="36"/>
      <c r="AJ26" s="36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72" t="s">
        <v>761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42"/>
      <c r="AG27" s="36"/>
      <c r="AH27" s="36"/>
      <c r="AI27" s="36"/>
      <c r="AJ27" s="36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2.75" spans="1:141">
      <c r="A28" s="73" t="s">
        <v>762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42"/>
      <c r="AG28" s="36"/>
      <c r="AH28" s="36"/>
      <c r="AI28" s="36"/>
      <c r="AJ28" s="36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12" t="s">
        <v>765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42" t="s">
        <v>767</v>
      </c>
      <c r="AG29" s="36"/>
      <c r="AH29" s="36"/>
      <c r="AI29" s="36"/>
      <c r="AJ29" s="36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72" t="s">
        <v>761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42"/>
      <c r="AG30" s="36"/>
      <c r="AH30" s="36"/>
      <c r="AI30" s="36"/>
      <c r="AJ30" s="36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73" t="s">
        <v>764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42"/>
      <c r="AG31" s="36"/>
      <c r="AH31" s="36"/>
      <c r="AI31" s="36"/>
      <c r="AJ31" s="36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2.75" spans="1:141">
      <c r="A32" s="12" t="s">
        <v>768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42" t="s">
        <v>769</v>
      </c>
      <c r="AG32" s="36"/>
      <c r="AH32" s="36"/>
      <c r="AI32" s="36"/>
      <c r="AJ32" s="36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96"/>
    </row>
    <row r="33" s="1" customFormat="1" ht="12.75" spans="1:141">
      <c r="A33" s="73" t="s">
        <v>770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42"/>
      <c r="AG33" s="36"/>
      <c r="AH33" s="36"/>
      <c r="AI33" s="36"/>
      <c r="AJ33" s="36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5" customHeight="1" spans="1:141">
      <c r="A34" s="75" t="s">
        <v>771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42" t="s">
        <v>772</v>
      </c>
      <c r="AG34" s="36"/>
      <c r="AH34" s="36"/>
      <c r="AI34" s="36"/>
      <c r="AJ34" s="36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96"/>
    </row>
    <row r="35" s="1" customFormat="1" ht="15" customHeight="1" spans="1:141">
      <c r="A35" s="13" t="s">
        <v>773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42" t="s">
        <v>681</v>
      </c>
      <c r="AG35" s="36"/>
      <c r="AH35" s="36"/>
      <c r="AI35" s="36"/>
      <c r="AJ35" s="36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5" customHeight="1" spans="1:141">
      <c r="A36" s="13" t="s">
        <v>774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42" t="s">
        <v>775</v>
      </c>
      <c r="AG36" s="36"/>
      <c r="AH36" s="36"/>
      <c r="AI36" s="36"/>
      <c r="AJ36" s="36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14" t="s">
        <v>776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42" t="s">
        <v>777</v>
      </c>
      <c r="AG37" s="36"/>
      <c r="AH37" s="36"/>
      <c r="AI37" s="36"/>
      <c r="AJ37" s="36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76" t="s">
        <v>778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42"/>
      <c r="AG38" s="36"/>
      <c r="AH38" s="36"/>
      <c r="AI38" s="36"/>
      <c r="AJ38" s="36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76" t="s">
        <v>779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42"/>
      <c r="AG39" s="36"/>
      <c r="AH39" s="36"/>
      <c r="AI39" s="36"/>
      <c r="AJ39" s="36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13" t="s">
        <v>780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42"/>
      <c r="AG40" s="36"/>
      <c r="AH40" s="36"/>
      <c r="AI40" s="36"/>
      <c r="AJ40" s="36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1" customFormat="1" ht="15" customHeight="1" spans="1:141">
      <c r="A41" s="13" t="s">
        <v>781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42" t="s">
        <v>782</v>
      </c>
      <c r="AG41" s="36"/>
      <c r="AH41" s="36"/>
      <c r="AI41" s="36"/>
      <c r="AJ41" s="36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ht="15" customHeight="1" spans="1:141">
      <c r="A42" s="13" t="s">
        <v>783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42" t="s">
        <v>784</v>
      </c>
      <c r="AG42" s="36"/>
      <c r="AH42" s="36"/>
      <c r="AI42" s="36"/>
      <c r="AJ42" s="36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1" customFormat="1" ht="15" customHeight="1" spans="1:141">
      <c r="A43" s="13" t="s">
        <v>785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42" t="s">
        <v>786</v>
      </c>
      <c r="AG43" s="36"/>
      <c r="AH43" s="36"/>
      <c r="AI43" s="36"/>
      <c r="AJ43" s="36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96"/>
    </row>
    <row r="44" s="1" customFormat="1" ht="12.75" spans="1:141">
      <c r="A44" s="7" t="s">
        <v>787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42" t="s">
        <v>788</v>
      </c>
      <c r="AG44" s="36"/>
      <c r="AH44" s="36"/>
      <c r="AI44" s="36"/>
      <c r="AJ44" s="36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96"/>
    </row>
    <row r="45" s="1" customFormat="1" ht="12.75" spans="1:141">
      <c r="A45" s="13" t="s">
        <v>789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42"/>
      <c r="AG45" s="36"/>
      <c r="AH45" s="36"/>
      <c r="AI45" s="36"/>
      <c r="AJ45" s="36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96"/>
    </row>
    <row r="46" s="1" customFormat="1" ht="15" customHeight="1" spans="1:141">
      <c r="A46" s="11" t="s">
        <v>790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42" t="s">
        <v>791</v>
      </c>
      <c r="AG46" s="36"/>
      <c r="AH46" s="36"/>
      <c r="AI46" s="36"/>
      <c r="AJ46" s="36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96"/>
    </row>
    <row r="47" s="1" customFormat="1" ht="15" customHeight="1" spans="1:141">
      <c r="A47" s="71" t="s">
        <v>792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81" t="s">
        <v>102</v>
      </c>
      <c r="AG47" s="93"/>
      <c r="AH47" s="93"/>
      <c r="AI47" s="93"/>
      <c r="AJ47" s="93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96"/>
    </row>
    <row r="48" s="1" customFormat="1" ht="15" customHeight="1" spans="1:141">
      <c r="A48" s="11" t="s">
        <v>793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42" t="s">
        <v>348</v>
      </c>
      <c r="AG48" s="36"/>
      <c r="AH48" s="36"/>
      <c r="AI48" s="36"/>
      <c r="AJ48" s="36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96"/>
    </row>
    <row r="49" s="1" customFormat="1" ht="12.75" customHeight="1" spans="1:141">
      <c r="A49" s="12" t="s">
        <v>753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42" t="s">
        <v>905</v>
      </c>
      <c r="AG49" s="36"/>
      <c r="AH49" s="36"/>
      <c r="AI49" s="36"/>
      <c r="AJ49" s="36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96"/>
    </row>
    <row r="50" s="1" customFormat="1" ht="12.75" spans="1:141">
      <c r="A50" s="73" t="s">
        <v>794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42"/>
      <c r="AG50" s="36"/>
      <c r="AH50" s="36"/>
      <c r="AI50" s="36"/>
      <c r="AJ50" s="36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96"/>
    </row>
    <row r="51" s="1" customFormat="1" ht="15" customHeight="1" spans="1:141">
      <c r="A51" s="73" t="s">
        <v>795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42" t="s">
        <v>906</v>
      </c>
      <c r="AG51" s="36"/>
      <c r="AH51" s="36"/>
      <c r="AI51" s="36"/>
      <c r="AJ51" s="36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96"/>
    </row>
    <row r="52" s="1" customFormat="1" ht="15" customHeight="1" spans="1:141">
      <c r="A52" s="73" t="s">
        <v>796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42" t="s">
        <v>907</v>
      </c>
      <c r="AG52" s="36"/>
      <c r="AH52" s="36"/>
      <c r="AI52" s="36"/>
      <c r="AJ52" s="36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96"/>
    </row>
    <row r="53" s="1" customFormat="1" ht="15" customHeight="1" spans="1:141">
      <c r="A53" s="73" t="s">
        <v>797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42" t="s">
        <v>909</v>
      </c>
      <c r="AG53" s="36"/>
      <c r="AH53" s="36"/>
      <c r="AI53" s="36"/>
      <c r="AJ53" s="36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96"/>
    </row>
    <row r="54" s="1" customFormat="1" ht="15" customHeight="1" spans="1:141">
      <c r="A54" s="73" t="s">
        <v>798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42" t="s">
        <v>911</v>
      </c>
      <c r="AG54" s="36"/>
      <c r="AH54" s="36"/>
      <c r="AI54" s="36"/>
      <c r="AJ54" s="36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96"/>
    </row>
    <row r="55" s="1" customFormat="1" ht="15" customHeight="1" spans="1:141">
      <c r="A55" s="13" t="s">
        <v>799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42" t="s">
        <v>351</v>
      </c>
      <c r="AG55" s="36"/>
      <c r="AH55" s="36"/>
      <c r="AI55" s="36"/>
      <c r="AJ55" s="36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96"/>
    </row>
    <row r="56" s="1" customFormat="1" ht="12.75" customHeight="1" spans="1:141">
      <c r="A56" s="12" t="s">
        <v>753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42" t="s">
        <v>912</v>
      </c>
      <c r="AG56" s="36"/>
      <c r="AH56" s="36"/>
      <c r="AI56" s="36"/>
      <c r="AJ56" s="36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96"/>
    </row>
    <row r="57" s="1" customFormat="1" ht="12.75" spans="1:141">
      <c r="A57" s="73" t="s">
        <v>800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42"/>
      <c r="AG57" s="36"/>
      <c r="AH57" s="36"/>
      <c r="AI57" s="36"/>
      <c r="AJ57" s="36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96"/>
    </row>
    <row r="58" s="1" customFormat="1" ht="15" customHeight="1" spans="1:141">
      <c r="A58" s="73" t="s">
        <v>801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42" t="s">
        <v>913</v>
      </c>
      <c r="AG58" s="36"/>
      <c r="AH58" s="36"/>
      <c r="AI58" s="36"/>
      <c r="AJ58" s="36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96"/>
    </row>
    <row r="59" s="1" customFormat="1" ht="15" customHeight="1" spans="1:141">
      <c r="A59" s="73" t="s">
        <v>802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2" t="s">
        <v>914</v>
      </c>
      <c r="AG59" s="36"/>
      <c r="AH59" s="36"/>
      <c r="AI59" s="36"/>
      <c r="AJ59" s="36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96"/>
    </row>
    <row r="60" s="1" customFormat="1" ht="15" customHeight="1" spans="1:141">
      <c r="A60" s="73" t="s">
        <v>803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42" t="s">
        <v>916</v>
      </c>
      <c r="AG60" s="36"/>
      <c r="AH60" s="36"/>
      <c r="AI60" s="36"/>
      <c r="AJ60" s="36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96"/>
    </row>
    <row r="61" s="1" customFormat="1" ht="15" customHeight="1" spans="1:141">
      <c r="A61" s="73" t="s">
        <v>804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42" t="s">
        <v>917</v>
      </c>
      <c r="AG61" s="36"/>
      <c r="AH61" s="36"/>
      <c r="AI61" s="36"/>
      <c r="AJ61" s="36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96"/>
    </row>
    <row r="62" s="1" customFormat="1" ht="12.75" spans="1:141">
      <c r="A62" s="12" t="s">
        <v>805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82" t="s">
        <v>919</v>
      </c>
      <c r="AG62" s="34"/>
      <c r="AH62" s="34"/>
      <c r="AI62" s="34"/>
      <c r="AJ62" s="94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96"/>
    </row>
    <row r="63" s="1" customFormat="1" ht="12.75" spans="1:141">
      <c r="A63" s="73" t="s">
        <v>851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83"/>
      <c r="AF63" s="84"/>
      <c r="AG63" s="16"/>
      <c r="AH63" s="16"/>
      <c r="AI63" s="16"/>
      <c r="AJ63" s="95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96"/>
    </row>
    <row r="64" s="1" customFormat="1" ht="15" customHeight="1" spans="1:141">
      <c r="A64" s="77" t="s">
        <v>806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81" t="s">
        <v>201</v>
      </c>
      <c r="AG64" s="93"/>
      <c r="AH64" s="93"/>
      <c r="AI64" s="93"/>
      <c r="AJ64" s="93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96"/>
    </row>
    <row r="65" s="1" customFormat="1" ht="15" customHeight="1" spans="1:172">
      <c r="A65" s="13" t="s">
        <v>807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42" t="s">
        <v>203</v>
      </c>
      <c r="AG65" s="36"/>
      <c r="AH65" s="36"/>
      <c r="AI65" s="36"/>
      <c r="AJ65" s="36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9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</row>
    <row r="66" s="1" customFormat="1" ht="15" customHeight="1" spans="1:172">
      <c r="A66" s="13" t="s">
        <v>808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42" t="s">
        <v>207</v>
      </c>
      <c r="AG66" s="36"/>
      <c r="AH66" s="36"/>
      <c r="AI66" s="36"/>
      <c r="AJ66" s="36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9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</row>
    <row r="67" s="1" customFormat="1" ht="15" customHeight="1" spans="1:172">
      <c r="A67" s="13" t="s">
        <v>809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42" t="s">
        <v>210</v>
      </c>
      <c r="AG67" s="36"/>
      <c r="AH67" s="36"/>
      <c r="AI67" s="36"/>
      <c r="AJ67" s="36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9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</row>
    <row r="68" s="1" customFormat="1" ht="15" customHeight="1" spans="1:172">
      <c r="A68" s="13" t="s">
        <v>810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42" t="s">
        <v>214</v>
      </c>
      <c r="AG68" s="36"/>
      <c r="AH68" s="36"/>
      <c r="AI68" s="36"/>
      <c r="AJ68" s="36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9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</row>
    <row r="69" s="1" customFormat="1" ht="15" customHeight="1" spans="1:172">
      <c r="A69" s="13" t="s">
        <v>811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42" t="s">
        <v>923</v>
      </c>
      <c r="AG69" s="36"/>
      <c r="AH69" s="36"/>
      <c r="AI69" s="36"/>
      <c r="AJ69" s="36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9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</row>
    <row r="70" s="1" customFormat="1" ht="15" customHeight="1" spans="1:172">
      <c r="A70" s="13" t="s">
        <v>812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42" t="s">
        <v>924</v>
      </c>
      <c r="AG70" s="36"/>
      <c r="AH70" s="36"/>
      <c r="AI70" s="36"/>
      <c r="AJ70" s="36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9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</row>
    <row r="71" s="1" customFormat="1" ht="15" customHeight="1" spans="1:172">
      <c r="A71" s="13" t="s">
        <v>813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42" t="s">
        <v>925</v>
      </c>
      <c r="AG71" s="36"/>
      <c r="AH71" s="36"/>
      <c r="AI71" s="36"/>
      <c r="AJ71" s="36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9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</row>
    <row r="72" s="1" customFormat="1" ht="15" customHeight="1" spans="1:172">
      <c r="A72" s="13" t="s">
        <v>814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42" t="s">
        <v>927</v>
      </c>
      <c r="AG72" s="36"/>
      <c r="AH72" s="36"/>
      <c r="AI72" s="36"/>
      <c r="AJ72" s="36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9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</row>
    <row r="73" s="1" customFormat="1" ht="12.75" spans="1:172">
      <c r="A73" s="7" t="s">
        <v>815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42" t="s">
        <v>930</v>
      </c>
      <c r="AG73" s="36"/>
      <c r="AH73" s="36"/>
      <c r="AI73" s="36"/>
      <c r="AJ73" s="36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9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</row>
    <row r="74" s="1" customFormat="1" ht="12.75" spans="1:172">
      <c r="A74" s="7" t="s">
        <v>816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42"/>
      <c r="AG74" s="36"/>
      <c r="AH74" s="36"/>
      <c r="AI74" s="36"/>
      <c r="AJ74" s="36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9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</row>
    <row r="75" s="1" customFormat="1" ht="12.75" spans="1:172">
      <c r="A75" s="13" t="s">
        <v>817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42"/>
      <c r="AG75" s="36"/>
      <c r="AH75" s="36"/>
      <c r="AI75" s="36"/>
      <c r="AJ75" s="36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9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</row>
    <row r="76" s="1" customFormat="1" ht="15" customHeight="1" spans="1:172">
      <c r="A76" s="98" t="s">
        <v>106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49" t="s">
        <v>107</v>
      </c>
      <c r="AG76" s="50"/>
      <c r="AH76" s="50"/>
      <c r="AI76" s="50"/>
      <c r="AJ76" s="50"/>
      <c r="AK76" s="99">
        <f>AK12+AK47+AK64</f>
        <v>878944.35</v>
      </c>
      <c r="AL76" s="99"/>
      <c r="AM76" s="99"/>
      <c r="AN76" s="99"/>
      <c r="AO76" s="99"/>
      <c r="AP76" s="99"/>
      <c r="AQ76" s="99"/>
      <c r="AR76" s="99"/>
      <c r="AS76" s="99"/>
      <c r="AT76" s="99">
        <f>AT12+AT47+AT64</f>
        <v>70359.78</v>
      </c>
      <c r="AU76" s="99"/>
      <c r="AV76" s="99"/>
      <c r="AW76" s="99"/>
      <c r="AX76" s="99"/>
      <c r="AY76" s="99"/>
      <c r="AZ76" s="99"/>
      <c r="BA76" s="99"/>
      <c r="BB76" s="99">
        <f t="shared" ref="BB76" si="11">BB12+BB47+BB64</f>
        <v>0</v>
      </c>
      <c r="BC76" s="99"/>
      <c r="BD76" s="99"/>
      <c r="BE76" s="99"/>
      <c r="BF76" s="99"/>
      <c r="BG76" s="99"/>
      <c r="BH76" s="99"/>
      <c r="BI76" s="99"/>
      <c r="BJ76" s="99">
        <f t="shared" ref="BJ76" si="12">BJ12+BJ47+BJ64</f>
        <v>4010.91</v>
      </c>
      <c r="BK76" s="99"/>
      <c r="BL76" s="99"/>
      <c r="BM76" s="99"/>
      <c r="BN76" s="99"/>
      <c r="BO76" s="99"/>
      <c r="BP76" s="99"/>
      <c r="BQ76" s="99"/>
      <c r="BR76" s="99">
        <f t="shared" ref="BR76" si="13">BR12+BR47+BR64</f>
        <v>0</v>
      </c>
      <c r="BS76" s="99"/>
      <c r="BT76" s="99"/>
      <c r="BU76" s="99"/>
      <c r="BV76" s="99"/>
      <c r="BW76" s="99"/>
      <c r="BX76" s="99"/>
      <c r="BY76" s="99"/>
      <c r="BZ76" s="99">
        <f t="shared" ref="BZ76" si="14">BZ12+BZ47+BZ64</f>
        <v>10558</v>
      </c>
      <c r="CA76" s="99"/>
      <c r="CB76" s="99"/>
      <c r="CC76" s="99"/>
      <c r="CD76" s="99"/>
      <c r="CE76" s="99"/>
      <c r="CF76" s="99"/>
      <c r="CG76" s="99"/>
      <c r="CH76" s="99">
        <f t="shared" ref="CH76" si="15">CH12+CH47+CH64</f>
        <v>0</v>
      </c>
      <c r="CI76" s="99"/>
      <c r="CJ76" s="99"/>
      <c r="CK76" s="99"/>
      <c r="CL76" s="99"/>
      <c r="CM76" s="99"/>
      <c r="CN76" s="99"/>
      <c r="CO76" s="99"/>
      <c r="CP76" s="99">
        <f t="shared" ref="CP76" si="16">CP12+CP47+CP64</f>
        <v>0</v>
      </c>
      <c r="CQ76" s="99"/>
      <c r="CR76" s="99"/>
      <c r="CS76" s="99"/>
      <c r="CT76" s="99"/>
      <c r="CU76" s="99"/>
      <c r="CV76" s="99"/>
      <c r="CW76" s="99"/>
      <c r="CX76" s="99">
        <f t="shared" ref="CX76" si="17">CX12+CX47+CX64</f>
        <v>0</v>
      </c>
      <c r="CY76" s="99"/>
      <c r="CZ76" s="99"/>
      <c r="DA76" s="99"/>
      <c r="DB76" s="99"/>
      <c r="DC76" s="99"/>
      <c r="DD76" s="99"/>
      <c r="DE76" s="99"/>
      <c r="DF76" s="99">
        <f t="shared" ref="DF76" si="18">DF12+DF47+DF64</f>
        <v>678986.88</v>
      </c>
      <c r="DG76" s="99"/>
      <c r="DH76" s="99"/>
      <c r="DI76" s="99"/>
      <c r="DJ76" s="99"/>
      <c r="DK76" s="99"/>
      <c r="DL76" s="99"/>
      <c r="DM76" s="99"/>
      <c r="DN76" s="99">
        <f t="shared" ref="DN76" si="19">DN12+DN47+DN64</f>
        <v>115028.78</v>
      </c>
      <c r="DO76" s="99"/>
      <c r="DP76" s="99"/>
      <c r="DQ76" s="99"/>
      <c r="DR76" s="99"/>
      <c r="DS76" s="99"/>
      <c r="DT76" s="99"/>
      <c r="DU76" s="99"/>
      <c r="DV76" s="99">
        <f t="shared" ref="DV76" si="20">DV12+DV47+DV64</f>
        <v>0</v>
      </c>
      <c r="DW76" s="99"/>
      <c r="DX76" s="99"/>
      <c r="DY76" s="99"/>
      <c r="DZ76" s="99"/>
      <c r="EA76" s="99"/>
      <c r="EB76" s="99"/>
      <c r="EC76" s="99"/>
      <c r="ED76" s="99">
        <f t="shared" ref="ED76" si="21">ED12+ED47+ED64</f>
        <v>0</v>
      </c>
      <c r="EE76" s="99"/>
      <c r="EF76" s="99"/>
      <c r="EG76" s="99"/>
      <c r="EH76" s="99"/>
      <c r="EI76" s="99"/>
      <c r="EJ76" s="99"/>
      <c r="EK76" s="99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</row>
    <row r="79" s="1" customFormat="1" ht="12.75" spans="1:1">
      <c r="A79" s="7" t="s">
        <v>51</v>
      </c>
    </row>
    <row r="80" s="1" customFormat="1" ht="12.75" spans="1:128">
      <c r="A80" s="7" t="s">
        <v>119</v>
      </c>
      <c r="W80" s="17" t="str">
        <f>Лист1!O46</f>
        <v>Директор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Q80" s="17" t="str">
        <f>Лист1!BB46</f>
        <v>Панина. О.М.</v>
      </c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</row>
    <row r="81" s="2" customFormat="1" ht="10.5" spans="23:95">
      <c r="W81" s="2" t="s">
        <v>56</v>
      </c>
      <c r="BG81" s="2" t="s">
        <v>120</v>
      </c>
      <c r="CQ81" s="2" t="s">
        <v>57</v>
      </c>
    </row>
    <row r="82" s="2" customFormat="1" ht="3.75" customHeight="1"/>
    <row r="83" s="1" customFormat="1" ht="12.75" spans="1:128">
      <c r="A83" s="7" t="s">
        <v>58</v>
      </c>
      <c r="W83" s="17" t="str">
        <f>Лист1!O49</f>
        <v>Главный бухгалтер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G83" s="16" t="str">
        <f>Лист2!BG52</f>
        <v>Коношенко А.В.</v>
      </c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Q83" s="37" t="str">
        <f>Лист1!BB49</f>
        <v>8 (34668) 40-764</v>
      </c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</row>
    <row r="84" s="2" customFormat="1" ht="10.5" spans="23:95">
      <c r="W84" s="2" t="s">
        <v>56</v>
      </c>
      <c r="BG84" s="2" t="s">
        <v>122</v>
      </c>
      <c r="CQ84" s="2" t="s">
        <v>61</v>
      </c>
    </row>
    <row r="85" s="2" customFormat="1" ht="3.75" customHeight="1"/>
    <row r="86" s="1" customFormat="1" ht="12.75" spans="1:24">
      <c r="A86" s="15" t="s">
        <v>62</v>
      </c>
      <c r="B86" s="16" t="s">
        <v>63</v>
      </c>
      <c r="C86" s="16"/>
      <c r="D86" s="16"/>
      <c r="E86" s="7" t="s">
        <v>64</v>
      </c>
      <c r="G86" s="17" t="s">
        <v>12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5">
        <v>20</v>
      </c>
      <c r="S86" s="15"/>
      <c r="T86" s="15"/>
      <c r="U86" s="26" t="s">
        <v>13</v>
      </c>
      <c r="V86" s="26"/>
      <c r="W86" s="26"/>
      <c r="X86" s="7" t="s">
        <v>14</v>
      </c>
    </row>
  </sheetData>
  <mergeCells count="780">
    <mergeCell ref="A1:EK1"/>
    <mergeCell ref="A3:AE3"/>
    <mergeCell ref="AF3:AJ3"/>
    <mergeCell ref="AK3:EK3"/>
    <mergeCell ref="A4:AE4"/>
    <mergeCell ref="AF4:AJ4"/>
    <mergeCell ref="AK4:AS4"/>
    <mergeCell ref="AT4:EK4"/>
    <mergeCell ref="A5:AE5"/>
    <mergeCell ref="AF5:AJ5"/>
    <mergeCell ref="AK5:AS5"/>
    <mergeCell ref="AT5:CO5"/>
    <mergeCell ref="CP5:DE5"/>
    <mergeCell ref="DF5:EC5"/>
    <mergeCell ref="ED5:EK5"/>
    <mergeCell ref="A6:AE6"/>
    <mergeCell ref="AF6:AJ6"/>
    <mergeCell ref="AK6:AS6"/>
    <mergeCell ref="AT6:CO6"/>
    <mergeCell ref="CP6:DE6"/>
    <mergeCell ref="DF6:EC6"/>
    <mergeCell ref="ED6:EK6"/>
    <mergeCell ref="A7:AE7"/>
    <mergeCell ref="AF7:AJ7"/>
    <mergeCell ref="AK7:AS7"/>
    <mergeCell ref="AT7:BA7"/>
    <mergeCell ref="BB7:BI7"/>
    <mergeCell ref="BJ7:BQ7"/>
    <mergeCell ref="BR7:BY7"/>
    <mergeCell ref="BZ7:CG7"/>
    <mergeCell ref="CH7:CO7"/>
    <mergeCell ref="CP7:CW7"/>
    <mergeCell ref="CX7:DE7"/>
    <mergeCell ref="DF7:DM7"/>
    <mergeCell ref="DN7:DU7"/>
    <mergeCell ref="DV7:EC7"/>
    <mergeCell ref="ED7:EK7"/>
    <mergeCell ref="A8:AE8"/>
    <mergeCell ref="AF8:AJ8"/>
    <mergeCell ref="AK8:AS8"/>
    <mergeCell ref="AT8:BA8"/>
    <mergeCell ref="BB8:BI8"/>
    <mergeCell ref="BJ8:BQ8"/>
    <mergeCell ref="BR8:BY8"/>
    <mergeCell ref="BZ8:CG8"/>
    <mergeCell ref="CH8:CO8"/>
    <mergeCell ref="CP8:CW8"/>
    <mergeCell ref="CX8:DE8"/>
    <mergeCell ref="DF8:DM8"/>
    <mergeCell ref="DN8:DU8"/>
    <mergeCell ref="DV8:EC8"/>
    <mergeCell ref="ED8:EK8"/>
    <mergeCell ref="A9:AE9"/>
    <mergeCell ref="AF9:AJ9"/>
    <mergeCell ref="AK9:AS9"/>
    <mergeCell ref="AT9:BA9"/>
    <mergeCell ref="BB9:BI9"/>
    <mergeCell ref="BJ9:BQ9"/>
    <mergeCell ref="BR9:BY9"/>
    <mergeCell ref="BZ9:CG9"/>
    <mergeCell ref="CH9:CO9"/>
    <mergeCell ref="CP9:CW9"/>
    <mergeCell ref="CX9:DE9"/>
    <mergeCell ref="DF9:DM9"/>
    <mergeCell ref="DN9:DU9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11:AE11"/>
    <mergeCell ref="AF11:AJ11"/>
    <mergeCell ref="AK11:AS11"/>
    <mergeCell ref="AT11:BA11"/>
    <mergeCell ref="BB11:BI11"/>
    <mergeCell ref="BJ11:BQ11"/>
    <mergeCell ref="BR11:BY11"/>
    <mergeCell ref="BZ11:CG11"/>
    <mergeCell ref="CH11:CO11"/>
    <mergeCell ref="CP11:CW11"/>
    <mergeCell ref="CX11:DE11"/>
    <mergeCell ref="DF11:DM11"/>
    <mergeCell ref="DN11:DU11"/>
    <mergeCell ref="DV11:EC11"/>
    <mergeCell ref="ED11:EK11"/>
    <mergeCell ref="A12:AE12"/>
    <mergeCell ref="AF12:AJ12"/>
    <mergeCell ref="AK12:AS12"/>
    <mergeCell ref="AT12:BA12"/>
    <mergeCell ref="BB12:BI12"/>
    <mergeCell ref="BJ12:BQ12"/>
    <mergeCell ref="BR12:BY12"/>
    <mergeCell ref="BZ12:CG12"/>
    <mergeCell ref="CH12:CO12"/>
    <mergeCell ref="CP12:CW12"/>
    <mergeCell ref="CX12:DE12"/>
    <mergeCell ref="DF12:DM12"/>
    <mergeCell ref="DN12:DU12"/>
    <mergeCell ref="DV12:EC12"/>
    <mergeCell ref="ED12:EK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F34:AJ34"/>
    <mergeCell ref="AK34:AS34"/>
    <mergeCell ref="AT34:BA34"/>
    <mergeCell ref="BB34:BI34"/>
    <mergeCell ref="BJ34:BQ34"/>
    <mergeCell ref="BR34:BY34"/>
    <mergeCell ref="BZ34:CG34"/>
    <mergeCell ref="CH34:CO34"/>
    <mergeCell ref="CP34:CW34"/>
    <mergeCell ref="CX34:DE34"/>
    <mergeCell ref="DF34:DM34"/>
    <mergeCell ref="DN34:DU34"/>
    <mergeCell ref="DV34:EC34"/>
    <mergeCell ref="ED34:EK34"/>
    <mergeCell ref="A35:AE35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P35:CW35"/>
    <mergeCell ref="CX35:DE35"/>
    <mergeCell ref="DF35:DM35"/>
    <mergeCell ref="DN35:DU35"/>
    <mergeCell ref="DV35:EC35"/>
    <mergeCell ref="ED35:EK35"/>
    <mergeCell ref="A36:AE36"/>
    <mergeCell ref="AF36:AJ36"/>
    <mergeCell ref="AK36:AS36"/>
    <mergeCell ref="AT36:BA36"/>
    <mergeCell ref="BB36:BI36"/>
    <mergeCell ref="BJ36:BQ36"/>
    <mergeCell ref="BR36:BY36"/>
    <mergeCell ref="BZ36:CG36"/>
    <mergeCell ref="CH36:CO36"/>
    <mergeCell ref="CP36:CW36"/>
    <mergeCell ref="CX36:DE36"/>
    <mergeCell ref="DF36:DM36"/>
    <mergeCell ref="DN36:DU36"/>
    <mergeCell ref="DV36:EC36"/>
    <mergeCell ref="ED36:EK36"/>
    <mergeCell ref="A37:AE37"/>
    <mergeCell ref="A38:AE38"/>
    <mergeCell ref="A39:AE39"/>
    <mergeCell ref="A40:AE40"/>
    <mergeCell ref="A41:AE41"/>
    <mergeCell ref="AF41:AJ41"/>
    <mergeCell ref="AK41:AS41"/>
    <mergeCell ref="AT41:BA41"/>
    <mergeCell ref="BB41:BI41"/>
    <mergeCell ref="BJ41:BQ41"/>
    <mergeCell ref="BR41:BY41"/>
    <mergeCell ref="BZ41:CG41"/>
    <mergeCell ref="CH41:CO41"/>
    <mergeCell ref="CP41:CW41"/>
    <mergeCell ref="CX41:DE41"/>
    <mergeCell ref="DF41:DM41"/>
    <mergeCell ref="DN41:DU41"/>
    <mergeCell ref="DV41:EC41"/>
    <mergeCell ref="ED41:EK41"/>
    <mergeCell ref="A42:AE42"/>
    <mergeCell ref="AF42:AJ42"/>
    <mergeCell ref="AK42:AS42"/>
    <mergeCell ref="AT42:BA42"/>
    <mergeCell ref="BB42:BI42"/>
    <mergeCell ref="BJ42:BQ42"/>
    <mergeCell ref="BR42:BY42"/>
    <mergeCell ref="BZ42:CG42"/>
    <mergeCell ref="CH42:CO42"/>
    <mergeCell ref="CP42:CW42"/>
    <mergeCell ref="CX42:DE42"/>
    <mergeCell ref="DF42:DM42"/>
    <mergeCell ref="DN42:DU42"/>
    <mergeCell ref="DV42:EC42"/>
    <mergeCell ref="ED42:EK42"/>
    <mergeCell ref="A43:AE43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P43:CW43"/>
    <mergeCell ref="CX43:DE43"/>
    <mergeCell ref="DF43:DM43"/>
    <mergeCell ref="DN43:DU43"/>
    <mergeCell ref="DV43:EC43"/>
    <mergeCell ref="ED43:EK43"/>
    <mergeCell ref="A44:AE44"/>
    <mergeCell ref="A45:AE45"/>
    <mergeCell ref="A46:AE46"/>
    <mergeCell ref="AF46:AJ46"/>
    <mergeCell ref="AK46:AS46"/>
    <mergeCell ref="AT46:BA46"/>
    <mergeCell ref="BB46:BI46"/>
    <mergeCell ref="BJ46:BQ46"/>
    <mergeCell ref="BR46:BY46"/>
    <mergeCell ref="BZ46:CG46"/>
    <mergeCell ref="CH46:CO46"/>
    <mergeCell ref="CP46:CW46"/>
    <mergeCell ref="CX46:DE46"/>
    <mergeCell ref="DF46:DM46"/>
    <mergeCell ref="DN46:DU46"/>
    <mergeCell ref="DV46:EC46"/>
    <mergeCell ref="ED46:EK46"/>
    <mergeCell ref="A47:AE47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P47:CW47"/>
    <mergeCell ref="CX47:DE47"/>
    <mergeCell ref="DF47:DM47"/>
    <mergeCell ref="DN47:DU47"/>
    <mergeCell ref="DV47:EC47"/>
    <mergeCell ref="ED47:EK47"/>
    <mergeCell ref="A48:AE48"/>
    <mergeCell ref="AF48:AJ48"/>
    <mergeCell ref="AK48:AS48"/>
    <mergeCell ref="AT48:BA48"/>
    <mergeCell ref="BB48:BI48"/>
    <mergeCell ref="BJ48:BQ48"/>
    <mergeCell ref="BR48:BY48"/>
    <mergeCell ref="BZ48:CG48"/>
    <mergeCell ref="CH48:CO48"/>
    <mergeCell ref="CP48:CW48"/>
    <mergeCell ref="CX48:DE48"/>
    <mergeCell ref="DF48:DM48"/>
    <mergeCell ref="DN48:DU48"/>
    <mergeCell ref="DV48:EC48"/>
    <mergeCell ref="ED48:EK48"/>
    <mergeCell ref="A49:AE49"/>
    <mergeCell ref="A50:AE50"/>
    <mergeCell ref="A51:AE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1:EC51"/>
    <mergeCell ref="ED51:EK51"/>
    <mergeCell ref="A52:AE52"/>
    <mergeCell ref="AF52:AJ52"/>
    <mergeCell ref="AK52:AS52"/>
    <mergeCell ref="AT52:BA52"/>
    <mergeCell ref="BB52:BI52"/>
    <mergeCell ref="BJ52:BQ52"/>
    <mergeCell ref="BR52:BY52"/>
    <mergeCell ref="BZ52:CG52"/>
    <mergeCell ref="CH52:CO52"/>
    <mergeCell ref="CP52:CW52"/>
    <mergeCell ref="CX52:DE52"/>
    <mergeCell ref="DF52:DM52"/>
    <mergeCell ref="DN52:DU52"/>
    <mergeCell ref="DV52:EC52"/>
    <mergeCell ref="ED52:EK52"/>
    <mergeCell ref="A53:AE53"/>
    <mergeCell ref="AF53:AJ53"/>
    <mergeCell ref="AK53:AS53"/>
    <mergeCell ref="AT53:BA53"/>
    <mergeCell ref="BB53:BI53"/>
    <mergeCell ref="BJ53:BQ53"/>
    <mergeCell ref="BR53:BY53"/>
    <mergeCell ref="BZ53:CG53"/>
    <mergeCell ref="CH53:CO53"/>
    <mergeCell ref="CP53:CW53"/>
    <mergeCell ref="CX53:DE53"/>
    <mergeCell ref="DF53:DM53"/>
    <mergeCell ref="DN53:DU53"/>
    <mergeCell ref="DV53:EC53"/>
    <mergeCell ref="ED53:EK53"/>
    <mergeCell ref="A54:AE54"/>
    <mergeCell ref="AF54:AJ54"/>
    <mergeCell ref="AK54:AS54"/>
    <mergeCell ref="AT54:BA54"/>
    <mergeCell ref="BB54:BI54"/>
    <mergeCell ref="BJ54:BQ54"/>
    <mergeCell ref="BR54:BY54"/>
    <mergeCell ref="BZ54:CG54"/>
    <mergeCell ref="CH54:CO54"/>
    <mergeCell ref="CP54:CW54"/>
    <mergeCell ref="CX54:DE54"/>
    <mergeCell ref="DF54:DM54"/>
    <mergeCell ref="DN54:DU54"/>
    <mergeCell ref="DV54:EC54"/>
    <mergeCell ref="ED54:EK54"/>
    <mergeCell ref="A55:AE55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P55:CW55"/>
    <mergeCell ref="CX55:DE55"/>
    <mergeCell ref="DF55:DM55"/>
    <mergeCell ref="DN55:DU55"/>
    <mergeCell ref="DV55:EC55"/>
    <mergeCell ref="ED55:EK55"/>
    <mergeCell ref="A56:AE56"/>
    <mergeCell ref="A57:AE57"/>
    <mergeCell ref="A58:AE58"/>
    <mergeCell ref="AF58:AJ58"/>
    <mergeCell ref="AK58:AS58"/>
    <mergeCell ref="AT58:BA58"/>
    <mergeCell ref="BB58:BI58"/>
    <mergeCell ref="BJ58:BQ58"/>
    <mergeCell ref="BR58:BY58"/>
    <mergeCell ref="BZ58:CG58"/>
    <mergeCell ref="CH58:CO58"/>
    <mergeCell ref="CP58:CW58"/>
    <mergeCell ref="CX58:DE58"/>
    <mergeCell ref="DF58:DM58"/>
    <mergeCell ref="DN58:DU58"/>
    <mergeCell ref="DV58:EC58"/>
    <mergeCell ref="ED58:EK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P59:CW59"/>
    <mergeCell ref="CX59:DE59"/>
    <mergeCell ref="DF59:DM59"/>
    <mergeCell ref="DN59:DU59"/>
    <mergeCell ref="DV59:EC59"/>
    <mergeCell ref="ED59:EK59"/>
    <mergeCell ref="A60:AE60"/>
    <mergeCell ref="AF60:AJ60"/>
    <mergeCell ref="AK60:AS60"/>
    <mergeCell ref="AT60:BA60"/>
    <mergeCell ref="BB60:BI60"/>
    <mergeCell ref="BJ60:BQ60"/>
    <mergeCell ref="BR60:BY60"/>
    <mergeCell ref="BZ60:CG60"/>
    <mergeCell ref="CH60:CO60"/>
    <mergeCell ref="CP60:CW60"/>
    <mergeCell ref="CX60:DE60"/>
    <mergeCell ref="DF60:DM60"/>
    <mergeCell ref="DN60:DU60"/>
    <mergeCell ref="DV60:EC60"/>
    <mergeCell ref="ED60:EK60"/>
    <mergeCell ref="A61:AE61"/>
    <mergeCell ref="AF61:AJ61"/>
    <mergeCell ref="AK61:AS61"/>
    <mergeCell ref="AT61:BA61"/>
    <mergeCell ref="BB61:BI61"/>
    <mergeCell ref="BJ61:BQ61"/>
    <mergeCell ref="BR61:BY61"/>
    <mergeCell ref="BZ61:CG61"/>
    <mergeCell ref="CH61:CO61"/>
    <mergeCell ref="CP61:CW61"/>
    <mergeCell ref="CX61:DE61"/>
    <mergeCell ref="DF61:DM61"/>
    <mergeCell ref="DN61:DU61"/>
    <mergeCell ref="DV61:EC61"/>
    <mergeCell ref="ED61:EK61"/>
    <mergeCell ref="A62:AE62"/>
    <mergeCell ref="A63:AE63"/>
    <mergeCell ref="A64:AE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CP64:CW64"/>
    <mergeCell ref="CX64:DE64"/>
    <mergeCell ref="DF64:DM64"/>
    <mergeCell ref="DN64:DU64"/>
    <mergeCell ref="DV64:EC64"/>
    <mergeCell ref="ED64:EK64"/>
    <mergeCell ref="A65:AE65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CP65:CW65"/>
    <mergeCell ref="CX65:DE65"/>
    <mergeCell ref="DF65:DM65"/>
    <mergeCell ref="DN65:DU65"/>
    <mergeCell ref="DV65:EC65"/>
    <mergeCell ref="ED65:EK65"/>
    <mergeCell ref="A66:AE66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ED66:EK66"/>
    <mergeCell ref="A67:AE67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A68:AE68"/>
    <mergeCell ref="AF68:AJ68"/>
    <mergeCell ref="AK68:AS68"/>
    <mergeCell ref="AT68:BA68"/>
    <mergeCell ref="BB68:BI68"/>
    <mergeCell ref="BJ68:BQ68"/>
    <mergeCell ref="BR68:BY68"/>
    <mergeCell ref="BZ68:CG68"/>
    <mergeCell ref="CH68:CO68"/>
    <mergeCell ref="CP68:CW68"/>
    <mergeCell ref="CX68:DE68"/>
    <mergeCell ref="DF68:DM68"/>
    <mergeCell ref="DN68:DU68"/>
    <mergeCell ref="DV68:EC68"/>
    <mergeCell ref="ED68:EK68"/>
    <mergeCell ref="A69:AE69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A70:AE70"/>
    <mergeCell ref="AF70:AJ70"/>
    <mergeCell ref="AK70:AS70"/>
    <mergeCell ref="AT70:BA70"/>
    <mergeCell ref="BB70:BI70"/>
    <mergeCell ref="BJ70:BQ70"/>
    <mergeCell ref="BR70:BY70"/>
    <mergeCell ref="BZ70:CG70"/>
    <mergeCell ref="CH70:CO70"/>
    <mergeCell ref="CP70:CW70"/>
    <mergeCell ref="CX70:DE70"/>
    <mergeCell ref="DF70:DM70"/>
    <mergeCell ref="DN70:DU70"/>
    <mergeCell ref="DV70:EC70"/>
    <mergeCell ref="ED70:EK70"/>
    <mergeCell ref="A71:AE71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72:AE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2:CW72"/>
    <mergeCell ref="CX72:DE72"/>
    <mergeCell ref="DF72:DM72"/>
    <mergeCell ref="DN72:DU72"/>
    <mergeCell ref="DV72:EC72"/>
    <mergeCell ref="ED72:EK72"/>
    <mergeCell ref="A73:AE73"/>
    <mergeCell ref="A74:AE74"/>
    <mergeCell ref="A75:AE75"/>
    <mergeCell ref="A76:AE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CP76:CW76"/>
    <mergeCell ref="CX76:DE76"/>
    <mergeCell ref="DF76:DM76"/>
    <mergeCell ref="DN76:DU76"/>
    <mergeCell ref="DV76:EC76"/>
    <mergeCell ref="ED76:EK76"/>
    <mergeCell ref="W80:BD80"/>
    <mergeCell ref="BG80:CN80"/>
    <mergeCell ref="CQ80:DX80"/>
    <mergeCell ref="W81:BD81"/>
    <mergeCell ref="BG81:CN81"/>
    <mergeCell ref="CQ81:DX81"/>
    <mergeCell ref="W83:BD83"/>
    <mergeCell ref="BG83:CN83"/>
    <mergeCell ref="CQ83:DX83"/>
    <mergeCell ref="W84:BD84"/>
    <mergeCell ref="BG84:CN84"/>
    <mergeCell ref="CQ84:DX84"/>
    <mergeCell ref="B86:D86"/>
    <mergeCell ref="G86:Q86"/>
    <mergeCell ref="R86:T86"/>
    <mergeCell ref="U86:W86"/>
    <mergeCell ref="AT13:BA14"/>
    <mergeCell ref="BB13:BI14"/>
    <mergeCell ref="BJ13:BQ14"/>
    <mergeCell ref="BR13:BY14"/>
    <mergeCell ref="BZ13:CG14"/>
    <mergeCell ref="CH13:CO14"/>
    <mergeCell ref="CP13:CW14"/>
    <mergeCell ref="CX13:DE14"/>
    <mergeCell ref="DF13:DM14"/>
    <mergeCell ref="DN13:DU14"/>
    <mergeCell ref="DV13:EC14"/>
    <mergeCell ref="ED13:EK14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DN15:DU17"/>
    <mergeCell ref="DV15:EC17"/>
    <mergeCell ref="ED15:EK17"/>
    <mergeCell ref="AF13:AJ14"/>
    <mergeCell ref="AK13:AS14"/>
    <mergeCell ref="AT18:BA19"/>
    <mergeCell ref="BB18:BI19"/>
    <mergeCell ref="BJ18:BQ19"/>
    <mergeCell ref="BR18:BY19"/>
    <mergeCell ref="BZ18:CG19"/>
    <mergeCell ref="CH18:CO19"/>
    <mergeCell ref="CP18:CW19"/>
    <mergeCell ref="CX18:DE19"/>
    <mergeCell ref="DF18:DM19"/>
    <mergeCell ref="DN18:DU19"/>
    <mergeCell ref="DV18:EC19"/>
    <mergeCell ref="ED18:EK19"/>
    <mergeCell ref="AF15:AJ17"/>
    <mergeCell ref="AK15:AS17"/>
    <mergeCell ref="AK18:AS19"/>
    <mergeCell ref="AF18:AJ19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H26:CO28"/>
    <mergeCell ref="CP26:CW28"/>
    <mergeCell ref="CX26:DE28"/>
    <mergeCell ref="DF26:DM28"/>
    <mergeCell ref="DN26:DU28"/>
    <mergeCell ref="DV26:EC28"/>
    <mergeCell ref="ED26:EK28"/>
    <mergeCell ref="AF37:AJ40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DV37:EC40"/>
    <mergeCell ref="ED37:EK40"/>
    <mergeCell ref="AF44:AJ45"/>
    <mergeCell ref="AT44:BA45"/>
    <mergeCell ref="BB44:BI45"/>
    <mergeCell ref="BJ44:BQ45"/>
    <mergeCell ref="BR44:BY45"/>
    <mergeCell ref="BZ44:CG45"/>
    <mergeCell ref="CH44:CO45"/>
    <mergeCell ref="CP44:CW45"/>
    <mergeCell ref="CX44:DE45"/>
    <mergeCell ref="DF44:DM45"/>
    <mergeCell ref="DN44:DU45"/>
    <mergeCell ref="DV44:EC45"/>
    <mergeCell ref="ED44:EK45"/>
    <mergeCell ref="AT56:BA57"/>
    <mergeCell ref="BB56:BI57"/>
    <mergeCell ref="BJ56:BQ57"/>
    <mergeCell ref="BR56:BY57"/>
    <mergeCell ref="BZ56:CG57"/>
    <mergeCell ref="CH56:CO57"/>
    <mergeCell ref="CP56:CW57"/>
    <mergeCell ref="CX56:DE57"/>
    <mergeCell ref="DF56:DM57"/>
    <mergeCell ref="DN56:DU57"/>
    <mergeCell ref="DV56:EC57"/>
    <mergeCell ref="ED56:EK57"/>
    <mergeCell ref="AF56:AJ57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2:EK63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BZ23:CG25"/>
    <mergeCell ref="CH23:CO25"/>
    <mergeCell ref="CP23:CW25"/>
    <mergeCell ref="CX23:DE25"/>
    <mergeCell ref="DF23:DM25"/>
    <mergeCell ref="DN23:DU25"/>
    <mergeCell ref="DV23:EC25"/>
    <mergeCell ref="ED23:EK25"/>
    <mergeCell ref="AK44:AS4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AF73:AJ75"/>
    <mergeCell ref="AK73:AS7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AF23:AJ25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AK56:AS57"/>
  </mergeCells>
  <pageMargins left="1.18110236220472" right="0.393700787401575" top="0.78740157480315" bottom="0.393700787401575" header="0.275590551181102" footer="0.275590551181102"/>
  <pageSetup paperSize="9" scale="43" orientation="portrait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349986266670736"/>
  </sheetPr>
  <dimension ref="A1:EK59"/>
  <sheetViews>
    <sheetView view="pageBreakPreview" zoomScaleNormal="100" topLeftCell="A10" workbookViewId="0">
      <selection activeCell="A55" sqref="A55:EK58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971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="1" customFormat="1" customHeight="1" spans="1:14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</row>
    <row r="3" s="1" customFormat="1" ht="13.5" spans="127:141"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3" s="1" customFormat="1" ht="12.75" customHeight="1" spans="1:141">
      <c r="A13" s="8" t="s">
        <v>465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0" t="s">
        <v>972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27"/>
      <c r="AS13" s="20" t="s">
        <v>973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27"/>
      <c r="BH13" s="8" t="s">
        <v>470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20" t="s">
        <v>76</v>
      </c>
      <c r="CA13" s="8"/>
      <c r="CB13" s="8"/>
      <c r="CC13" s="8"/>
      <c r="CD13" s="8"/>
      <c r="CE13" s="8"/>
      <c r="CF13" s="20" t="s">
        <v>974</v>
      </c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27"/>
      <c r="CW13" s="20" t="s">
        <v>975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27"/>
      <c r="DW13" s="20" t="s">
        <v>976</v>
      </c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</row>
    <row r="14" s="1" customFormat="1" ht="12.75" customHeight="1" spans="19:141"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8"/>
      <c r="AS14" s="21" t="s">
        <v>977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8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21" t="s">
        <v>82</v>
      </c>
      <c r="CA14" s="22"/>
      <c r="CB14" s="22"/>
      <c r="CC14" s="22"/>
      <c r="CD14" s="22"/>
      <c r="CE14" s="22"/>
      <c r="CF14" s="21" t="s">
        <v>595</v>
      </c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8"/>
      <c r="CW14" s="21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8"/>
      <c r="DW14" s="21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</row>
    <row r="15" s="1" customFormat="1" ht="12.75" customHeight="1" spans="19:141"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8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8"/>
      <c r="BH15" s="20" t="s">
        <v>90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27"/>
      <c r="BT15" s="20" t="s">
        <v>91</v>
      </c>
      <c r="BU15" s="8"/>
      <c r="BV15" s="8"/>
      <c r="BW15" s="8"/>
      <c r="BX15" s="8"/>
      <c r="BY15" s="27"/>
      <c r="BZ15" s="21"/>
      <c r="CA15" s="22"/>
      <c r="CB15" s="22"/>
      <c r="CC15" s="22"/>
      <c r="CD15" s="22"/>
      <c r="CE15" s="22"/>
      <c r="CF15" s="21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8"/>
      <c r="CW15" s="21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8"/>
      <c r="DW15" s="21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</row>
    <row r="16" s="1" customFormat="1" ht="12.75" customHeight="1" spans="19:141"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8"/>
      <c r="AS16" s="21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8"/>
      <c r="BH16" s="21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8"/>
      <c r="BT16" s="21" t="s">
        <v>94</v>
      </c>
      <c r="BU16" s="22"/>
      <c r="BV16" s="22"/>
      <c r="BW16" s="22"/>
      <c r="BX16" s="22"/>
      <c r="BY16" s="28"/>
      <c r="BZ16" s="21"/>
      <c r="CA16" s="22"/>
      <c r="CB16" s="22"/>
      <c r="CC16" s="22"/>
      <c r="CD16" s="22"/>
      <c r="CE16" s="22"/>
      <c r="CF16" s="21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8"/>
      <c r="CW16" s="21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8"/>
      <c r="DW16" s="21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</row>
    <row r="17" s="1" customFormat="1" ht="13.5" spans="1:141">
      <c r="A17" s="9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3">
        <v>2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>
        <v>3</v>
      </c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>
        <v>4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5</v>
      </c>
      <c r="BU17" s="23"/>
      <c r="BV17" s="23"/>
      <c r="BW17" s="23"/>
      <c r="BX17" s="23"/>
      <c r="BY17" s="23"/>
      <c r="BZ17" s="23">
        <v>6</v>
      </c>
      <c r="CA17" s="23"/>
      <c r="CB17" s="23"/>
      <c r="CC17" s="23"/>
      <c r="CD17" s="23"/>
      <c r="CE17" s="23"/>
      <c r="CF17" s="23">
        <v>7</v>
      </c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>
        <v>8</v>
      </c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>
        <v>9</v>
      </c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61"/>
    </row>
    <row r="18" s="1" customFormat="1" ht="15" customHeight="1" spans="1:141">
      <c r="A18" s="11" t="s">
        <v>500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4" t="s">
        <v>108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9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24" t="s">
        <v>108</v>
      </c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9"/>
      <c r="BT18" s="38" t="s">
        <v>108</v>
      </c>
      <c r="BU18" s="47"/>
      <c r="BV18" s="47"/>
      <c r="BW18" s="47"/>
      <c r="BX18" s="47"/>
      <c r="BY18" s="47"/>
      <c r="BZ18" s="47" t="s">
        <v>97</v>
      </c>
      <c r="CA18" s="47"/>
      <c r="CB18" s="47"/>
      <c r="CC18" s="47"/>
      <c r="CD18" s="47"/>
      <c r="CE18" s="47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62"/>
    </row>
    <row r="19" s="1" customFormat="1" ht="12.75" spans="1:141">
      <c r="A19" s="12" t="s">
        <v>202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31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3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9"/>
      <c r="BT19" s="40"/>
      <c r="BU19" s="30"/>
      <c r="BV19" s="30"/>
      <c r="BW19" s="30"/>
      <c r="BX19" s="30"/>
      <c r="BY19" s="30"/>
      <c r="BZ19" s="36" t="s">
        <v>505</v>
      </c>
      <c r="CA19" s="36"/>
      <c r="CB19" s="36"/>
      <c r="CC19" s="36"/>
      <c r="CD19" s="36"/>
      <c r="CE19" s="36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63"/>
    </row>
    <row r="20" s="1" customFormat="1" ht="12.75" spans="1:14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31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5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41"/>
      <c r="BT20" s="40"/>
      <c r="BU20" s="30"/>
      <c r="BV20" s="30"/>
      <c r="BW20" s="30"/>
      <c r="BX20" s="30"/>
      <c r="BY20" s="30"/>
      <c r="BZ20" s="36"/>
      <c r="CA20" s="36"/>
      <c r="CB20" s="36"/>
      <c r="CC20" s="36"/>
      <c r="CD20" s="36"/>
      <c r="CE20" s="36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63"/>
    </row>
    <row r="21" s="1" customFormat="1" ht="15" customHeight="1" spans="1:14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31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31"/>
      <c r="BT21" s="40"/>
      <c r="BU21" s="30"/>
      <c r="BV21" s="30"/>
      <c r="BW21" s="30"/>
      <c r="BX21" s="30"/>
      <c r="BY21" s="30"/>
      <c r="BZ21" s="36"/>
      <c r="CA21" s="36"/>
      <c r="CB21" s="36"/>
      <c r="CC21" s="36"/>
      <c r="CD21" s="36"/>
      <c r="CE21" s="36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63"/>
    </row>
    <row r="22" s="1" customFormat="1" ht="15" customHeight="1" spans="1:141">
      <c r="A22" s="11" t="s">
        <v>507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4" t="s">
        <v>108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9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24" t="s">
        <v>108</v>
      </c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9"/>
      <c r="BT22" s="42" t="s">
        <v>108</v>
      </c>
      <c r="BU22" s="36"/>
      <c r="BV22" s="36"/>
      <c r="BW22" s="36"/>
      <c r="BX22" s="36"/>
      <c r="BY22" s="36"/>
      <c r="BZ22" s="36" t="s">
        <v>102</v>
      </c>
      <c r="CA22" s="36"/>
      <c r="CB22" s="36"/>
      <c r="CC22" s="36"/>
      <c r="CD22" s="36"/>
      <c r="CE22" s="36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63"/>
    </row>
    <row r="23" s="1" customFormat="1" ht="12.75" spans="1:141">
      <c r="A23" s="12" t="s">
        <v>202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31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43"/>
      <c r="BT23" s="40"/>
      <c r="BU23" s="30"/>
      <c r="BV23" s="30"/>
      <c r="BW23" s="30"/>
      <c r="BX23" s="30"/>
      <c r="BY23" s="30"/>
      <c r="BZ23" s="36" t="s">
        <v>508</v>
      </c>
      <c r="CA23" s="36"/>
      <c r="CB23" s="36"/>
      <c r="CC23" s="36"/>
      <c r="CD23" s="36"/>
      <c r="CE23" s="36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63"/>
    </row>
    <row r="24" s="1" customFormat="1" ht="12.75" spans="1:14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31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43"/>
      <c r="BT24" s="40"/>
      <c r="BU24" s="30"/>
      <c r="BV24" s="30"/>
      <c r="BW24" s="30"/>
      <c r="BX24" s="30"/>
      <c r="BY24" s="30"/>
      <c r="BZ24" s="36"/>
      <c r="CA24" s="36"/>
      <c r="CB24" s="36"/>
      <c r="CC24" s="36"/>
      <c r="CD24" s="36"/>
      <c r="CE24" s="36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63"/>
    </row>
    <row r="25" s="1" customFormat="1" ht="15" customHeight="1" spans="1:14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31"/>
      <c r="BT25" s="40"/>
      <c r="BU25" s="30"/>
      <c r="BV25" s="30"/>
      <c r="BW25" s="30"/>
      <c r="BX25" s="30"/>
      <c r="BY25" s="30"/>
      <c r="BZ25" s="36"/>
      <c r="CA25" s="36"/>
      <c r="CB25" s="36"/>
      <c r="CC25" s="36"/>
      <c r="CD25" s="36"/>
      <c r="CE25" s="36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63"/>
    </row>
    <row r="26" s="1" customFormat="1" ht="12.75" spans="1:141">
      <c r="A26" s="14" t="s">
        <v>509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4" t="s">
        <v>108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9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6" t="s">
        <v>108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44"/>
      <c r="BT26" s="42" t="s">
        <v>108</v>
      </c>
      <c r="BU26" s="36"/>
      <c r="BV26" s="36"/>
      <c r="BW26" s="36"/>
      <c r="BX26" s="36"/>
      <c r="BY26" s="36"/>
      <c r="BZ26" s="36" t="s">
        <v>201</v>
      </c>
      <c r="CA26" s="36"/>
      <c r="CB26" s="36"/>
      <c r="CC26" s="36"/>
      <c r="CD26" s="36"/>
      <c r="CE26" s="36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63"/>
    </row>
    <row r="27" s="1" customFormat="1" ht="12.75" spans="1:141">
      <c r="A27" s="13" t="s">
        <v>510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9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44"/>
      <c r="BT27" s="42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63"/>
    </row>
    <row r="28" s="1" customFormat="1" ht="12.75" spans="1:141">
      <c r="A28" s="12" t="s">
        <v>202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31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43"/>
      <c r="BT28" s="40"/>
      <c r="BU28" s="30"/>
      <c r="BV28" s="30"/>
      <c r="BW28" s="30"/>
      <c r="BX28" s="30"/>
      <c r="BY28" s="30"/>
      <c r="BZ28" s="36" t="s">
        <v>511</v>
      </c>
      <c r="CA28" s="36"/>
      <c r="CB28" s="36"/>
      <c r="CC28" s="36"/>
      <c r="CD28" s="36"/>
      <c r="CE28" s="36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63"/>
    </row>
    <row r="29" s="1" customFormat="1" ht="12.75" spans="1:14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31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43"/>
      <c r="BT29" s="40"/>
      <c r="BU29" s="30"/>
      <c r="BV29" s="30"/>
      <c r="BW29" s="30"/>
      <c r="BX29" s="30"/>
      <c r="BY29" s="30"/>
      <c r="BZ29" s="36"/>
      <c r="CA29" s="36"/>
      <c r="CB29" s="36"/>
      <c r="CC29" s="36"/>
      <c r="CD29" s="36"/>
      <c r="CE29" s="36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63"/>
    </row>
    <row r="30" s="1" customFormat="1" ht="15" customHeight="1" spans="1:14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31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31"/>
      <c r="BT30" s="40"/>
      <c r="BU30" s="30"/>
      <c r="BV30" s="30"/>
      <c r="BW30" s="30"/>
      <c r="BX30" s="30"/>
      <c r="BY30" s="30"/>
      <c r="BZ30" s="36"/>
      <c r="CA30" s="36"/>
      <c r="CB30" s="36"/>
      <c r="CC30" s="36"/>
      <c r="CD30" s="36"/>
      <c r="CE30" s="36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63"/>
    </row>
    <row r="31" s="1" customFormat="1" ht="12.75" spans="1:141">
      <c r="A31" s="14" t="s">
        <v>512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4" t="s">
        <v>108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9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6" t="s">
        <v>108</v>
      </c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44"/>
      <c r="BT31" s="42" t="s">
        <v>108</v>
      </c>
      <c r="BU31" s="36"/>
      <c r="BV31" s="36"/>
      <c r="BW31" s="36"/>
      <c r="BX31" s="36"/>
      <c r="BY31" s="36"/>
      <c r="BZ31" s="36" t="s">
        <v>229</v>
      </c>
      <c r="CA31" s="36"/>
      <c r="CB31" s="36"/>
      <c r="CC31" s="36"/>
      <c r="CD31" s="36"/>
      <c r="CE31" s="36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63"/>
    </row>
    <row r="32" s="1" customFormat="1" ht="12.75" spans="1:141">
      <c r="A32" s="13" t="s">
        <v>513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9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44"/>
      <c r="BT32" s="42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63"/>
    </row>
    <row r="33" s="1" customFormat="1" ht="12.75" spans="1:141">
      <c r="A33" s="12" t="s">
        <v>202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31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43"/>
      <c r="BT33" s="40"/>
      <c r="BU33" s="30"/>
      <c r="BV33" s="30"/>
      <c r="BW33" s="30"/>
      <c r="BX33" s="30"/>
      <c r="BY33" s="30"/>
      <c r="BZ33" s="36" t="s">
        <v>514</v>
      </c>
      <c r="CA33" s="36"/>
      <c r="CB33" s="36"/>
      <c r="CC33" s="36"/>
      <c r="CD33" s="36"/>
      <c r="CE33" s="36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63"/>
    </row>
    <row r="34" s="1" customFormat="1" ht="12.75" spans="1:14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31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43"/>
      <c r="BT34" s="40"/>
      <c r="BU34" s="30"/>
      <c r="BV34" s="30"/>
      <c r="BW34" s="30"/>
      <c r="BX34" s="30"/>
      <c r="BY34" s="30"/>
      <c r="BZ34" s="36"/>
      <c r="CA34" s="36"/>
      <c r="CB34" s="36"/>
      <c r="CC34" s="36"/>
      <c r="CD34" s="36"/>
      <c r="CE34" s="36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63"/>
    </row>
    <row r="35" s="1" customFormat="1" ht="15" customHeight="1" spans="1:14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31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31"/>
      <c r="BT35" s="40"/>
      <c r="BU35" s="30"/>
      <c r="BV35" s="30"/>
      <c r="BW35" s="30"/>
      <c r="BX35" s="30"/>
      <c r="BY35" s="30"/>
      <c r="BZ35" s="36"/>
      <c r="CA35" s="36"/>
      <c r="CB35" s="36"/>
      <c r="CC35" s="36"/>
      <c r="CD35" s="36"/>
      <c r="CE35" s="36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63"/>
    </row>
    <row r="36" s="1" customFormat="1" ht="12.75" spans="1:141">
      <c r="A36" s="14" t="s">
        <v>515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4" t="s">
        <v>108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9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6" t="s">
        <v>108</v>
      </c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44"/>
      <c r="BT36" s="42" t="s">
        <v>108</v>
      </c>
      <c r="BU36" s="36"/>
      <c r="BV36" s="36"/>
      <c r="BW36" s="36"/>
      <c r="BX36" s="36"/>
      <c r="BY36" s="36"/>
      <c r="BZ36" s="36" t="s">
        <v>233</v>
      </c>
      <c r="CA36" s="36"/>
      <c r="CB36" s="36"/>
      <c r="CC36" s="36"/>
      <c r="CD36" s="36"/>
      <c r="CE36" s="36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63"/>
    </row>
    <row r="37" s="1" customFormat="1" ht="12.75" spans="1:141">
      <c r="A37" s="13" t="s">
        <v>516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9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44"/>
      <c r="BT37" s="42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63"/>
    </row>
    <row r="38" s="1" customFormat="1" ht="12.75" spans="1:141">
      <c r="A38" s="12" t="s">
        <v>202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31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43"/>
      <c r="BT38" s="40"/>
      <c r="BU38" s="30"/>
      <c r="BV38" s="30"/>
      <c r="BW38" s="30"/>
      <c r="BX38" s="30"/>
      <c r="BY38" s="30"/>
      <c r="BZ38" s="36" t="s">
        <v>517</v>
      </c>
      <c r="CA38" s="36"/>
      <c r="CB38" s="36"/>
      <c r="CC38" s="36"/>
      <c r="CD38" s="36"/>
      <c r="CE38" s="36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63"/>
    </row>
    <row r="39" s="1" customFormat="1" ht="12.75" spans="1:14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31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43"/>
      <c r="BT39" s="40"/>
      <c r="BU39" s="30"/>
      <c r="BV39" s="30"/>
      <c r="BW39" s="30"/>
      <c r="BX39" s="30"/>
      <c r="BY39" s="30"/>
      <c r="BZ39" s="36"/>
      <c r="CA39" s="36"/>
      <c r="CB39" s="36"/>
      <c r="CC39" s="36"/>
      <c r="CD39" s="36"/>
      <c r="CE39" s="36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63"/>
    </row>
    <row r="40" s="1" customFormat="1" ht="15" customHeight="1" spans="1:14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31"/>
      <c r="BT40" s="45"/>
      <c r="BU40" s="48"/>
      <c r="BV40" s="48"/>
      <c r="BW40" s="48"/>
      <c r="BX40" s="48"/>
      <c r="BY40" s="48"/>
      <c r="BZ40" s="36"/>
      <c r="CA40" s="36"/>
      <c r="CB40" s="36"/>
      <c r="CC40" s="36"/>
      <c r="CD40" s="36"/>
      <c r="CE40" s="36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63"/>
    </row>
    <row r="41" s="1" customFormat="1" ht="15" customHeight="1" spans="1:1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T41" s="46" t="s">
        <v>106</v>
      </c>
      <c r="BU41" s="46"/>
      <c r="BV41" s="46"/>
      <c r="BW41" s="46"/>
      <c r="BX41" s="46"/>
      <c r="BY41" s="46"/>
      <c r="BZ41" s="49" t="s">
        <v>107</v>
      </c>
      <c r="CA41" s="50"/>
      <c r="CB41" s="50"/>
      <c r="CC41" s="50"/>
      <c r="CD41" s="50"/>
      <c r="CE41" s="50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64"/>
    </row>
    <row r="42" s="1" customFormat="1" ht="12.75"/>
    <row r="43" s="1" customFormat="1" ht="12.75"/>
    <row r="44" s="1" customFormat="1" ht="12.75" spans="1:1">
      <c r="A44" s="7" t="s">
        <v>51</v>
      </c>
    </row>
    <row r="45" s="1" customFormat="1" ht="12.75" spans="1:94">
      <c r="A45" s="7" t="s">
        <v>119</v>
      </c>
      <c r="W45" s="17" t="str">
        <f>Лист1!O46</f>
        <v>Директор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I45" s="17" t="str">
        <f>Лист1!BB46</f>
        <v>Панина. О.М.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</row>
    <row r="46" s="2" customFormat="1" ht="10.5" spans="23:61">
      <c r="W46" s="2" t="s">
        <v>56</v>
      </c>
      <c r="BI46" s="2" t="s">
        <v>57</v>
      </c>
    </row>
    <row r="47" s="1" customFormat="1" ht="12.75" spans="1:94">
      <c r="A47" s="7" t="s">
        <v>58</v>
      </c>
      <c r="W47" s="17" t="str">
        <f>Лист1!O49</f>
        <v>Главный бухгалтер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I47" s="37" t="str">
        <f>Лист1!BB49</f>
        <v>8 (34668) 40-764</v>
      </c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</row>
    <row r="48" s="2" customFormat="1" ht="10.5" spans="23:61">
      <c r="W48" s="2" t="s">
        <v>56</v>
      </c>
      <c r="BI48" s="2" t="s">
        <v>61</v>
      </c>
    </row>
    <row r="49" s="1" customFormat="1" ht="12.75" spans="1:24">
      <c r="A49" s="15" t="s">
        <v>62</v>
      </c>
      <c r="B49" s="16" t="s">
        <v>63</v>
      </c>
      <c r="C49" s="16"/>
      <c r="D49" s="16"/>
      <c r="E49" s="7" t="s">
        <v>64</v>
      </c>
      <c r="G49" s="17" t="s">
        <v>12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>
        <v>20</v>
      </c>
      <c r="S49" s="15"/>
      <c r="T49" s="15"/>
      <c r="U49" s="26" t="s">
        <v>13</v>
      </c>
      <c r="V49" s="26"/>
      <c r="W49" s="26"/>
      <c r="X49" s="7" t="s">
        <v>14</v>
      </c>
    </row>
    <row r="50" s="1" customFormat="1" ht="12.75" spans="1:19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="3" customFormat="1" ht="12" customHeight="1" spans="1:1">
      <c r="A51" s="18" t="s">
        <v>978</v>
      </c>
    </row>
    <row r="52" s="3" customFormat="1" ht="12" customHeight="1" spans="1:141">
      <c r="A52" s="19" t="s">
        <v>979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</row>
    <row r="53" s="3" customFormat="1" ht="12" customHeight="1" spans="1:14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</row>
    <row r="54" s="3" customFormat="1" ht="12" customHeight="1" spans="1:14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</row>
    <row r="55" s="3" customFormat="1" ht="12" customHeight="1" spans="1:141">
      <c r="A55" s="19" t="s">
        <v>980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</row>
    <row r="56" s="3" customFormat="1" ht="12" customHeight="1" spans="1:14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</row>
    <row r="57" s="3" customFormat="1" ht="11.25" spans="1:14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</row>
    <row r="58" s="3" customFormat="1" ht="12" customHeight="1" spans="1:14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</row>
    <row r="59" s="3" customFormat="1" ht="12" customHeight="1" spans="1:1">
      <c r="A59" s="18" t="s">
        <v>981</v>
      </c>
    </row>
  </sheetData>
  <mergeCells count="224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R13"/>
    <mergeCell ref="S13:AR13"/>
    <mergeCell ref="AS13:BG13"/>
    <mergeCell ref="BH13:BY13"/>
    <mergeCell ref="BZ13:CE13"/>
    <mergeCell ref="CF13:CV13"/>
    <mergeCell ref="CW13:DV13"/>
    <mergeCell ref="DW13:EK13"/>
    <mergeCell ref="A14:R14"/>
    <mergeCell ref="S14:AR14"/>
    <mergeCell ref="AS14:BG14"/>
    <mergeCell ref="BH14:BY14"/>
    <mergeCell ref="BZ14:CE14"/>
    <mergeCell ref="CF14:CV14"/>
    <mergeCell ref="CW14:DV14"/>
    <mergeCell ref="DW14:EK14"/>
    <mergeCell ref="A15:R15"/>
    <mergeCell ref="S15:AR15"/>
    <mergeCell ref="AS15:BG15"/>
    <mergeCell ref="BH15:BS15"/>
    <mergeCell ref="BT15:BY15"/>
    <mergeCell ref="BZ15:CE15"/>
    <mergeCell ref="CF15:CV15"/>
    <mergeCell ref="CW15:DV15"/>
    <mergeCell ref="DW15:EK15"/>
    <mergeCell ref="A16:R16"/>
    <mergeCell ref="S16:AR16"/>
    <mergeCell ref="AS16:BG16"/>
    <mergeCell ref="BH16:BS16"/>
    <mergeCell ref="BT16:BY16"/>
    <mergeCell ref="BZ16:CE16"/>
    <mergeCell ref="CF16:CV16"/>
    <mergeCell ref="CW16:DV16"/>
    <mergeCell ref="DW16:EK16"/>
    <mergeCell ref="A17:R17"/>
    <mergeCell ref="S17:AR17"/>
    <mergeCell ref="AS17:BG17"/>
    <mergeCell ref="BH17:BS17"/>
    <mergeCell ref="BT17:BY17"/>
    <mergeCell ref="BZ17:CE17"/>
    <mergeCell ref="CF17:CV17"/>
    <mergeCell ref="CW17:DV17"/>
    <mergeCell ref="DW17:EK17"/>
    <mergeCell ref="A18:R18"/>
    <mergeCell ref="S18:AR18"/>
    <mergeCell ref="AS18:BG18"/>
    <mergeCell ref="BH18:BS18"/>
    <mergeCell ref="BT18:BY18"/>
    <mergeCell ref="BZ18:CE18"/>
    <mergeCell ref="CF18:CV18"/>
    <mergeCell ref="CW18:DV18"/>
    <mergeCell ref="DW18:EK18"/>
    <mergeCell ref="A19:R19"/>
    <mergeCell ref="A20:R20"/>
    <mergeCell ref="A21:R21"/>
    <mergeCell ref="S21:AR21"/>
    <mergeCell ref="AS21:BG21"/>
    <mergeCell ref="BH21:BS21"/>
    <mergeCell ref="BT21:BY21"/>
    <mergeCell ref="BZ21:CE21"/>
    <mergeCell ref="CF21:CV21"/>
    <mergeCell ref="CW21:DV21"/>
    <mergeCell ref="DW21:EK21"/>
    <mergeCell ref="A22:R22"/>
    <mergeCell ref="S22:AR22"/>
    <mergeCell ref="AS22:BG22"/>
    <mergeCell ref="BH22:BS22"/>
    <mergeCell ref="BT22:BY22"/>
    <mergeCell ref="BZ22:CE22"/>
    <mergeCell ref="CF22:CV22"/>
    <mergeCell ref="CW22:DV22"/>
    <mergeCell ref="DW22:EK22"/>
    <mergeCell ref="A23:R23"/>
    <mergeCell ref="A24:R24"/>
    <mergeCell ref="A25:R25"/>
    <mergeCell ref="S25:AR25"/>
    <mergeCell ref="AS25:BG25"/>
    <mergeCell ref="BH25:BS25"/>
    <mergeCell ref="BT25:BY25"/>
    <mergeCell ref="BZ25:CE25"/>
    <mergeCell ref="CF25:CV25"/>
    <mergeCell ref="CW25:DV25"/>
    <mergeCell ref="DW25:EK25"/>
    <mergeCell ref="A26:R26"/>
    <mergeCell ref="A27:R27"/>
    <mergeCell ref="A28:R28"/>
    <mergeCell ref="A29:R29"/>
    <mergeCell ref="A30:R30"/>
    <mergeCell ref="S30:AR30"/>
    <mergeCell ref="AS30:BG30"/>
    <mergeCell ref="BH30:BS30"/>
    <mergeCell ref="BT30:BY30"/>
    <mergeCell ref="BZ30:CE30"/>
    <mergeCell ref="CF30:CV30"/>
    <mergeCell ref="CW30:DV30"/>
    <mergeCell ref="DW30:EK30"/>
    <mergeCell ref="A31:R31"/>
    <mergeCell ref="A32:R32"/>
    <mergeCell ref="A33:R33"/>
    <mergeCell ref="A34:R34"/>
    <mergeCell ref="A35:R35"/>
    <mergeCell ref="S35:AR35"/>
    <mergeCell ref="AS35:BG35"/>
    <mergeCell ref="BH35:BS35"/>
    <mergeCell ref="BT35:BY35"/>
    <mergeCell ref="BZ35:CE35"/>
    <mergeCell ref="CF35:CV35"/>
    <mergeCell ref="CW35:DV35"/>
    <mergeCell ref="DW35:EK35"/>
    <mergeCell ref="A36:R36"/>
    <mergeCell ref="A37:R37"/>
    <mergeCell ref="A38:R38"/>
    <mergeCell ref="A39:R39"/>
    <mergeCell ref="A40:R40"/>
    <mergeCell ref="S40:AR40"/>
    <mergeCell ref="AS40:BG40"/>
    <mergeCell ref="BH40:BS40"/>
    <mergeCell ref="BT40:BY40"/>
    <mergeCell ref="BZ40:CE40"/>
    <mergeCell ref="CF40:CV40"/>
    <mergeCell ref="CW40:DV40"/>
    <mergeCell ref="DW40:EK40"/>
    <mergeCell ref="A41:R41"/>
    <mergeCell ref="S41:AR41"/>
    <mergeCell ref="AS41:BG41"/>
    <mergeCell ref="BH41:BS41"/>
    <mergeCell ref="BT41:BY41"/>
    <mergeCell ref="BZ41:CE41"/>
    <mergeCell ref="CF41:CV41"/>
    <mergeCell ref="CW41:DV41"/>
    <mergeCell ref="DW41:EK41"/>
    <mergeCell ref="W45:BD45"/>
    <mergeCell ref="BI45:CP45"/>
    <mergeCell ref="W46:BD46"/>
    <mergeCell ref="BI46:CP46"/>
    <mergeCell ref="W47:BD47"/>
    <mergeCell ref="BI47:CP47"/>
    <mergeCell ref="W48:BD48"/>
    <mergeCell ref="BI48:CP48"/>
    <mergeCell ref="B49:D49"/>
    <mergeCell ref="G49:Q49"/>
    <mergeCell ref="R49:T49"/>
    <mergeCell ref="U49:W49"/>
    <mergeCell ref="DW8:EK9"/>
    <mergeCell ref="S19:AR20"/>
    <mergeCell ref="AS19:BG20"/>
    <mergeCell ref="CW19:DV20"/>
    <mergeCell ref="DW19:EK20"/>
    <mergeCell ref="BH19:BS20"/>
    <mergeCell ref="BT19:BY20"/>
    <mergeCell ref="BZ19:CE20"/>
    <mergeCell ref="CF19:CV20"/>
    <mergeCell ref="S23:AR24"/>
    <mergeCell ref="AS23:BG24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BH26:BS27"/>
    <mergeCell ref="BT26:BY27"/>
    <mergeCell ref="BZ26:CE27"/>
    <mergeCell ref="CF26:CV27"/>
    <mergeCell ref="S26:AR27"/>
    <mergeCell ref="AS26:BG27"/>
    <mergeCell ref="CW28:DV29"/>
    <mergeCell ref="DW28:EK29"/>
    <mergeCell ref="BH28:BS29"/>
    <mergeCell ref="BT28:BY29"/>
    <mergeCell ref="BZ28:CE29"/>
    <mergeCell ref="CF28:CV29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S31:AR32"/>
    <mergeCell ref="AS31:BG32"/>
    <mergeCell ref="CW33:DV34"/>
    <mergeCell ref="DW33:EK34"/>
    <mergeCell ref="BH33:BS34"/>
    <mergeCell ref="BT33:BY34"/>
    <mergeCell ref="BZ33:CE34"/>
    <mergeCell ref="CF33:CV34"/>
    <mergeCell ref="S33:AR34"/>
    <mergeCell ref="AS33:BG34"/>
    <mergeCell ref="BH38:BS39"/>
    <mergeCell ref="BT38:BY39"/>
    <mergeCell ref="BZ38:CE39"/>
    <mergeCell ref="CF38:CV39"/>
    <mergeCell ref="S38:AR39"/>
    <mergeCell ref="AS38:BG39"/>
    <mergeCell ref="BH36:BS37"/>
    <mergeCell ref="BT36:BY37"/>
    <mergeCell ref="BZ36:CE37"/>
    <mergeCell ref="CF36:CV37"/>
    <mergeCell ref="S36:AR37"/>
    <mergeCell ref="AS36:BG37"/>
    <mergeCell ref="CW38:DV39"/>
    <mergeCell ref="DW38:EK39"/>
    <mergeCell ref="CW36:DV37"/>
    <mergeCell ref="DW36:EK37"/>
    <mergeCell ref="A52:EK54"/>
    <mergeCell ref="A55:EK58"/>
  </mergeCells>
  <pageMargins left="0.590277777777778" right="0.393055555555556" top="1.18055555555556" bottom="0.393055555555556" header="0.275" footer="0.275"/>
  <pageSetup paperSize="9" scale="63" orientation="landscape" horizontalDpi="600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49977111117893"/>
  </sheetPr>
  <dimension ref="A1:EK38"/>
  <sheetViews>
    <sheetView view="pageBreakPreview" zoomScaleNormal="100" workbookViewId="0">
      <selection activeCell="U36" sqref="U36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123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customHeight="1" spans="1:14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="1" customFormat="1" ht="13.5" spans="127:141">
      <c r="DW4" s="55" t="s">
        <v>10</v>
      </c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</row>
    <row r="5" s="1" customFormat="1" ht="12.75" spans="1:141">
      <c r="A5" s="7"/>
      <c r="BL5" s="15" t="s">
        <v>11</v>
      </c>
      <c r="BM5" s="17" t="str">
        <f>Лист1!AP15</f>
        <v>января</v>
      </c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5">
        <v>20</v>
      </c>
      <c r="BY5" s="15"/>
      <c r="BZ5" s="15"/>
      <c r="CA5" s="26" t="s">
        <v>13</v>
      </c>
      <c r="CB5" s="26"/>
      <c r="CC5" s="26"/>
      <c r="CD5" s="7" t="s">
        <v>14</v>
      </c>
      <c r="DU5" s="15" t="s">
        <v>15</v>
      </c>
      <c r="DW5" s="38" t="s">
        <v>16</v>
      </c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58"/>
    </row>
    <row r="6" s="1" customFormat="1" ht="12.75" spans="1:141">
      <c r="A6" s="7"/>
      <c r="DU6" s="15" t="s">
        <v>67</v>
      </c>
      <c r="DW6" s="42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/>
      <c r="DU7" s="15" t="s">
        <v>20</v>
      </c>
      <c r="DW7" s="42" t="s">
        <v>21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22</v>
      </c>
      <c r="Z8" s="17" t="str">
        <f>Лист1!P19</f>
        <v>МАОДО "Новоаганская ДШИ"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U8" s="15" t="s">
        <v>24</v>
      </c>
      <c r="DW8" s="42" t="s">
        <v>25</v>
      </c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69</v>
      </c>
      <c r="DU9" s="15"/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70</v>
      </c>
      <c r="Z10" s="17" t="str">
        <f>Лист1!P24</f>
        <v>Администрация Нижневартовского района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71</v>
      </c>
      <c r="DW10" s="42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2.75" spans="1:141">
      <c r="A11" s="7" t="s">
        <v>72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U11" s="15" t="s">
        <v>37</v>
      </c>
      <c r="DW11" s="42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59"/>
    </row>
    <row r="12" s="1" customFormat="1" ht="13.5" spans="1:141">
      <c r="A12" s="7" t="s">
        <v>38</v>
      </c>
      <c r="DU12" s="15"/>
      <c r="DW12" s="56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60"/>
    </row>
    <row r="13" s="1" customFormat="1" ht="12.75" spans="125:141">
      <c r="DU13" s="1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</row>
    <row r="14" s="1" customFormat="1" ht="12.75" customHeight="1" spans="1:141">
      <c r="A14" s="68" t="s">
        <v>125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85"/>
      <c r="BJ14" s="23" t="s">
        <v>76</v>
      </c>
      <c r="BK14" s="23"/>
      <c r="BL14" s="23"/>
      <c r="BM14" s="23"/>
      <c r="BN14" s="23"/>
      <c r="BO14" s="23"/>
      <c r="BP14" s="23"/>
      <c r="BQ14" s="23" t="s">
        <v>126</v>
      </c>
      <c r="BR14" s="23"/>
      <c r="BS14" s="23"/>
      <c r="BT14" s="23"/>
      <c r="BU14" s="23"/>
      <c r="BV14" s="23"/>
      <c r="BW14" s="23"/>
      <c r="BX14" s="23"/>
      <c r="BY14" s="23"/>
      <c r="BZ14" s="23"/>
      <c r="CA14" s="23" t="s">
        <v>127</v>
      </c>
      <c r="CB14" s="23"/>
      <c r="CC14" s="23"/>
      <c r="CD14" s="23"/>
      <c r="CE14" s="23"/>
      <c r="CF14" s="23"/>
      <c r="CG14" s="23"/>
      <c r="CH14" s="23"/>
      <c r="CI14" s="23"/>
      <c r="CJ14" s="23"/>
      <c r="CK14" s="23" t="s">
        <v>128</v>
      </c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 t="s">
        <v>129</v>
      </c>
      <c r="CX14" s="23"/>
      <c r="CY14" s="23"/>
      <c r="CZ14" s="23"/>
      <c r="DA14" s="23"/>
      <c r="DB14" s="23"/>
      <c r="DC14" s="23"/>
      <c r="DD14" s="23"/>
      <c r="DE14" s="23"/>
      <c r="DF14" s="23"/>
      <c r="DG14" s="61" t="s">
        <v>130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85"/>
      <c r="EA14" s="23" t="s">
        <v>129</v>
      </c>
      <c r="EB14" s="23"/>
      <c r="EC14" s="23"/>
      <c r="ED14" s="23"/>
      <c r="EE14" s="23"/>
      <c r="EF14" s="23"/>
      <c r="EG14" s="23"/>
      <c r="EH14" s="23"/>
      <c r="EI14" s="23"/>
      <c r="EJ14" s="23"/>
      <c r="EK14" s="61"/>
    </row>
    <row r="15" s="1" customFormat="1" ht="12.75" spans="1:14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89"/>
      <c r="BJ15" s="183" t="s">
        <v>82</v>
      </c>
      <c r="BK15" s="183"/>
      <c r="BL15" s="183"/>
      <c r="BM15" s="183"/>
      <c r="BN15" s="183"/>
      <c r="BO15" s="183"/>
      <c r="BP15" s="183"/>
      <c r="BQ15" s="183" t="s">
        <v>131</v>
      </c>
      <c r="BR15" s="183"/>
      <c r="BS15" s="183"/>
      <c r="BT15" s="183"/>
      <c r="BU15" s="183"/>
      <c r="BV15" s="183"/>
      <c r="BW15" s="183"/>
      <c r="BX15" s="183"/>
      <c r="BY15" s="183"/>
      <c r="BZ15" s="183"/>
      <c r="CA15" s="183" t="s">
        <v>132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 t="s">
        <v>133</v>
      </c>
      <c r="CX15" s="183"/>
      <c r="CY15" s="183"/>
      <c r="CZ15" s="183"/>
      <c r="DA15" s="183"/>
      <c r="DB15" s="183"/>
      <c r="DC15" s="183"/>
      <c r="DD15" s="183"/>
      <c r="DE15" s="183"/>
      <c r="DF15" s="183"/>
      <c r="DG15" s="79" t="s">
        <v>134</v>
      </c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89"/>
      <c r="EA15" s="183" t="s">
        <v>133</v>
      </c>
      <c r="EB15" s="183"/>
      <c r="EC15" s="183"/>
      <c r="ED15" s="183"/>
      <c r="EE15" s="183"/>
      <c r="EF15" s="183"/>
      <c r="EG15" s="183"/>
      <c r="EH15" s="183"/>
      <c r="EI15" s="183"/>
      <c r="EJ15" s="183"/>
      <c r="EK15" s="78"/>
    </row>
    <row r="16" s="1" customFormat="1" ht="12.75" spans="1:141">
      <c r="A16" s="88" t="s">
        <v>90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 t="s">
        <v>20</v>
      </c>
      <c r="AC16" s="183"/>
      <c r="AD16" s="183"/>
      <c r="AE16" s="183"/>
      <c r="AF16" s="183"/>
      <c r="AG16" s="183"/>
      <c r="AH16" s="183"/>
      <c r="AI16" s="183"/>
      <c r="AJ16" s="183"/>
      <c r="AK16" s="183" t="s">
        <v>91</v>
      </c>
      <c r="AL16" s="183"/>
      <c r="AM16" s="183"/>
      <c r="AN16" s="183"/>
      <c r="AO16" s="183"/>
      <c r="AP16" s="183"/>
      <c r="AQ16" s="183"/>
      <c r="AR16" s="183" t="s">
        <v>88</v>
      </c>
      <c r="AS16" s="183"/>
      <c r="AT16" s="183"/>
      <c r="AU16" s="183"/>
      <c r="AV16" s="183"/>
      <c r="AW16" s="183"/>
      <c r="AX16" s="183"/>
      <c r="AY16" s="183" t="s">
        <v>135</v>
      </c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 t="s">
        <v>136</v>
      </c>
      <c r="BR16" s="183"/>
      <c r="BS16" s="183"/>
      <c r="BT16" s="183"/>
      <c r="BU16" s="183"/>
      <c r="BV16" s="183"/>
      <c r="BW16" s="183"/>
      <c r="BX16" s="183"/>
      <c r="BY16" s="183"/>
      <c r="BZ16" s="183"/>
      <c r="CA16" s="183" t="s">
        <v>137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 t="s">
        <v>138</v>
      </c>
      <c r="CX16" s="183"/>
      <c r="CY16" s="183"/>
      <c r="CZ16" s="183"/>
      <c r="DA16" s="183"/>
      <c r="DB16" s="183"/>
      <c r="DC16" s="183"/>
      <c r="DD16" s="183"/>
      <c r="DE16" s="183"/>
      <c r="DF16" s="183"/>
      <c r="DG16" s="183" t="s">
        <v>139</v>
      </c>
      <c r="DH16" s="183"/>
      <c r="DI16" s="183"/>
      <c r="DJ16" s="183"/>
      <c r="DK16" s="183"/>
      <c r="DL16" s="183"/>
      <c r="DM16" s="183"/>
      <c r="DN16" s="183"/>
      <c r="DO16" s="183"/>
      <c r="DP16" s="183"/>
      <c r="DQ16" s="183" t="s">
        <v>140</v>
      </c>
      <c r="DR16" s="183"/>
      <c r="DS16" s="183"/>
      <c r="DT16" s="183"/>
      <c r="DU16" s="183"/>
      <c r="DV16" s="183"/>
      <c r="DW16" s="183"/>
      <c r="DX16" s="183"/>
      <c r="DY16" s="183"/>
      <c r="DZ16" s="183"/>
      <c r="EA16" s="183" t="s">
        <v>141</v>
      </c>
      <c r="EB16" s="183"/>
      <c r="EC16" s="183"/>
      <c r="ED16" s="183"/>
      <c r="EE16" s="183"/>
      <c r="EF16" s="183"/>
      <c r="EG16" s="183"/>
      <c r="EH16" s="183"/>
      <c r="EI16" s="183"/>
      <c r="EJ16" s="183"/>
      <c r="EK16" s="78"/>
    </row>
    <row r="17" s="1" customFormat="1" ht="12.75" spans="1:141">
      <c r="A17" s="88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 t="s">
        <v>142</v>
      </c>
      <c r="AL17" s="183"/>
      <c r="AM17" s="183"/>
      <c r="AN17" s="183"/>
      <c r="AO17" s="183"/>
      <c r="AP17" s="183"/>
      <c r="AQ17" s="183"/>
      <c r="AR17" s="183" t="s">
        <v>143</v>
      </c>
      <c r="AS17" s="183"/>
      <c r="AT17" s="183"/>
      <c r="AU17" s="183"/>
      <c r="AV17" s="183"/>
      <c r="AW17" s="183"/>
      <c r="AX17" s="183"/>
      <c r="AY17" s="183" t="s">
        <v>144</v>
      </c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 t="s">
        <v>145</v>
      </c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 t="s">
        <v>146</v>
      </c>
      <c r="CX17" s="183"/>
      <c r="CY17" s="183"/>
      <c r="CZ17" s="183"/>
      <c r="DA17" s="183"/>
      <c r="DB17" s="183"/>
      <c r="DC17" s="183"/>
      <c r="DD17" s="183"/>
      <c r="DE17" s="183"/>
      <c r="DF17" s="183"/>
      <c r="DG17" s="183" t="s">
        <v>147</v>
      </c>
      <c r="DH17" s="183"/>
      <c r="DI17" s="183"/>
      <c r="DJ17" s="183"/>
      <c r="DK17" s="183"/>
      <c r="DL17" s="183"/>
      <c r="DM17" s="183"/>
      <c r="DN17" s="183"/>
      <c r="DO17" s="183"/>
      <c r="DP17" s="183"/>
      <c r="DQ17" s="183" t="s">
        <v>147</v>
      </c>
      <c r="DR17" s="183"/>
      <c r="DS17" s="183"/>
      <c r="DT17" s="183"/>
      <c r="DU17" s="183"/>
      <c r="DV17" s="183"/>
      <c r="DW17" s="183"/>
      <c r="DX17" s="183"/>
      <c r="DY17" s="183"/>
      <c r="DZ17" s="183"/>
      <c r="EA17" s="183" t="s">
        <v>148</v>
      </c>
      <c r="EB17" s="183"/>
      <c r="EC17" s="183"/>
      <c r="ED17" s="183"/>
      <c r="EE17" s="183"/>
      <c r="EF17" s="183"/>
      <c r="EG17" s="183"/>
      <c r="EH17" s="183"/>
      <c r="EI17" s="183"/>
      <c r="EJ17" s="183"/>
      <c r="EK17" s="78"/>
    </row>
    <row r="18" s="1" customFormat="1" ht="12.75" spans="1:141">
      <c r="A18" s="88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 t="s">
        <v>149</v>
      </c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 t="s">
        <v>150</v>
      </c>
      <c r="EB18" s="183"/>
      <c r="EC18" s="183"/>
      <c r="ED18" s="183"/>
      <c r="EE18" s="183"/>
      <c r="EF18" s="183"/>
      <c r="EG18" s="183"/>
      <c r="EH18" s="183"/>
      <c r="EI18" s="183"/>
      <c r="EJ18" s="183"/>
      <c r="EK18" s="78"/>
    </row>
    <row r="19" s="1" customFormat="1" ht="12.75" spans="1:141">
      <c r="A19" s="88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 t="s">
        <v>151</v>
      </c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 t="s">
        <v>152</v>
      </c>
      <c r="EB19" s="183"/>
      <c r="EC19" s="183"/>
      <c r="ED19" s="183"/>
      <c r="EE19" s="183"/>
      <c r="EF19" s="183"/>
      <c r="EG19" s="183"/>
      <c r="EH19" s="183"/>
      <c r="EI19" s="183"/>
      <c r="EJ19" s="183"/>
      <c r="EK19" s="78"/>
    </row>
    <row r="20" s="1" customFormat="1" ht="12.75" spans="1:141">
      <c r="A20" s="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 t="s">
        <v>153</v>
      </c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 t="s">
        <v>154</v>
      </c>
      <c r="EB20" s="189"/>
      <c r="EC20" s="189"/>
      <c r="ED20" s="189"/>
      <c r="EE20" s="189"/>
      <c r="EF20" s="189"/>
      <c r="EG20" s="189"/>
      <c r="EH20" s="189"/>
      <c r="EI20" s="189"/>
      <c r="EJ20" s="189"/>
      <c r="EK20" s="79"/>
    </row>
    <row r="21" s="1" customFormat="1" ht="12.75" customHeight="1" spans="1:141">
      <c r="A21" s="9">
        <v>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89">
        <v>2</v>
      </c>
      <c r="AC21" s="189"/>
      <c r="AD21" s="189"/>
      <c r="AE21" s="189"/>
      <c r="AF21" s="189"/>
      <c r="AG21" s="189"/>
      <c r="AH21" s="189"/>
      <c r="AI21" s="189"/>
      <c r="AJ21" s="189"/>
      <c r="AK21" s="189">
        <v>3</v>
      </c>
      <c r="AL21" s="189"/>
      <c r="AM21" s="189"/>
      <c r="AN21" s="189"/>
      <c r="AO21" s="189"/>
      <c r="AP21" s="189"/>
      <c r="AQ21" s="189"/>
      <c r="AR21" s="189">
        <v>4</v>
      </c>
      <c r="AS21" s="189"/>
      <c r="AT21" s="189"/>
      <c r="AU21" s="189"/>
      <c r="AV21" s="189"/>
      <c r="AW21" s="189"/>
      <c r="AX21" s="189"/>
      <c r="AY21" s="189">
        <v>5</v>
      </c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3">
        <v>6</v>
      </c>
      <c r="BK21" s="183"/>
      <c r="BL21" s="183"/>
      <c r="BM21" s="183"/>
      <c r="BN21" s="183"/>
      <c r="BO21" s="183"/>
      <c r="BP21" s="183"/>
      <c r="BQ21" s="183">
        <v>7</v>
      </c>
      <c r="BR21" s="183"/>
      <c r="BS21" s="183"/>
      <c r="BT21" s="183"/>
      <c r="BU21" s="183"/>
      <c r="BV21" s="183"/>
      <c r="BW21" s="183"/>
      <c r="BX21" s="183"/>
      <c r="BY21" s="183"/>
      <c r="BZ21" s="183"/>
      <c r="CA21" s="183">
        <v>8</v>
      </c>
      <c r="CB21" s="183"/>
      <c r="CC21" s="183"/>
      <c r="CD21" s="183"/>
      <c r="CE21" s="183"/>
      <c r="CF21" s="183"/>
      <c r="CG21" s="183"/>
      <c r="CH21" s="183"/>
      <c r="CI21" s="183"/>
      <c r="CJ21" s="183"/>
      <c r="CK21" s="183">
        <v>9</v>
      </c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>
        <v>10</v>
      </c>
      <c r="CX21" s="183"/>
      <c r="CY21" s="183"/>
      <c r="CZ21" s="183"/>
      <c r="DA21" s="183"/>
      <c r="DB21" s="183"/>
      <c r="DC21" s="183"/>
      <c r="DD21" s="183"/>
      <c r="DE21" s="183"/>
      <c r="DF21" s="183"/>
      <c r="DG21" s="183">
        <v>11</v>
      </c>
      <c r="DH21" s="183"/>
      <c r="DI21" s="183"/>
      <c r="DJ21" s="183"/>
      <c r="DK21" s="183"/>
      <c r="DL21" s="183"/>
      <c r="DM21" s="183"/>
      <c r="DN21" s="183"/>
      <c r="DO21" s="183"/>
      <c r="DP21" s="183"/>
      <c r="DQ21" s="183">
        <v>12</v>
      </c>
      <c r="DR21" s="183"/>
      <c r="DS21" s="183"/>
      <c r="DT21" s="183"/>
      <c r="DU21" s="183"/>
      <c r="DV21" s="183"/>
      <c r="DW21" s="183"/>
      <c r="DX21" s="183"/>
      <c r="DY21" s="183"/>
      <c r="DZ21" s="183"/>
      <c r="EA21" s="328">
        <v>13</v>
      </c>
      <c r="EB21" s="328"/>
      <c r="EC21" s="328"/>
      <c r="ED21" s="328"/>
      <c r="EE21" s="328"/>
      <c r="EF21" s="328"/>
      <c r="EG21" s="328"/>
      <c r="EH21" s="328"/>
      <c r="EI21" s="328"/>
      <c r="EJ21" s="328"/>
      <c r="EK21" s="329"/>
    </row>
    <row r="22" s="1" customFormat="1" ht="12.75" spans="1:141">
      <c r="A22" s="21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31"/>
      <c r="BJ22" s="38" t="s">
        <v>97</v>
      </c>
      <c r="BK22" s="47"/>
      <c r="BL22" s="47"/>
      <c r="BM22" s="47"/>
      <c r="BN22" s="47"/>
      <c r="BO22" s="47"/>
      <c r="BP22" s="47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210"/>
    </row>
    <row r="23" s="1" customFormat="1" ht="12.75" spans="1:141">
      <c r="A23" s="21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31"/>
      <c r="BJ23" s="42" t="s">
        <v>102</v>
      </c>
      <c r="BK23" s="36"/>
      <c r="BL23" s="36"/>
      <c r="BM23" s="36"/>
      <c r="BN23" s="36"/>
      <c r="BO23" s="36"/>
      <c r="BP23" s="36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2.75" spans="1:141">
      <c r="A24" s="2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31"/>
      <c r="BJ24" s="326"/>
      <c r="BK24" s="327"/>
      <c r="BL24" s="327"/>
      <c r="BM24" s="327"/>
      <c r="BN24" s="327"/>
      <c r="BO24" s="327"/>
      <c r="BP24" s="273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1" customFormat="1" ht="13.5" spans="1:141">
      <c r="A25" s="2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20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98" t="s">
        <v>106</v>
      </c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49" t="s">
        <v>107</v>
      </c>
      <c r="BK25" s="50"/>
      <c r="BL25" s="50"/>
      <c r="BM25" s="50"/>
      <c r="BN25" s="50"/>
      <c r="BO25" s="50"/>
      <c r="BP25" s="50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160" t="s">
        <v>108</v>
      </c>
      <c r="CB25" s="160"/>
      <c r="CC25" s="160"/>
      <c r="CD25" s="160"/>
      <c r="CE25" s="160"/>
      <c r="CF25" s="160"/>
      <c r="CG25" s="160"/>
      <c r="CH25" s="160"/>
      <c r="CI25" s="160"/>
      <c r="CJ25" s="160"/>
      <c r="CK25" s="160" t="s">
        <v>108</v>
      </c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211"/>
    </row>
    <row r="27" s="1" customFormat="1" ht="12.75" spans="1:1">
      <c r="A27" s="7" t="s">
        <v>51</v>
      </c>
    </row>
    <row r="28" s="1" customFormat="1" ht="12.75" spans="1:1">
      <c r="A28" s="7" t="s">
        <v>52</v>
      </c>
    </row>
    <row r="29" s="1" customFormat="1" ht="12.75" spans="1:128">
      <c r="A29" s="7" t="s">
        <v>53</v>
      </c>
      <c r="W29" s="17" t="str">
        <f>Лист1!O46</f>
        <v>Директор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Q29" s="17" t="str">
        <f>Лист1!BB46</f>
        <v>Панина. О.М.</v>
      </c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</row>
    <row r="30" s="2" customFormat="1" ht="10.5" spans="23:95">
      <c r="W30" s="2" t="s">
        <v>56</v>
      </c>
      <c r="BG30" s="2" t="s">
        <v>120</v>
      </c>
      <c r="CQ30" s="2" t="s">
        <v>57</v>
      </c>
    </row>
    <row r="31" s="2" customFormat="1" ht="3" customHeight="1"/>
    <row r="32" s="1" customFormat="1" ht="12.75" spans="1:128">
      <c r="A32" s="7" t="s">
        <v>58</v>
      </c>
      <c r="W32" s="17" t="str">
        <f>Лист1!O49</f>
        <v>Главный бухгалтер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G32" s="16" t="str">
        <f>Лист2!BG52</f>
        <v>Коношенко А.В.</v>
      </c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Q32" s="37" t="str">
        <f>Лист1!BB49</f>
        <v>8 (34668) 40-764</v>
      </c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</row>
    <row r="33" s="2" customFormat="1" ht="10.5" spans="23:95">
      <c r="W33" s="2" t="s">
        <v>56</v>
      </c>
      <c r="BG33" s="2" t="s">
        <v>122</v>
      </c>
      <c r="CQ33" s="2" t="s">
        <v>61</v>
      </c>
    </row>
    <row r="34" s="2" customFormat="1" ht="3" customHeight="1"/>
    <row r="35" s="1" customFormat="1" ht="12.75" spans="1:24">
      <c r="A35" s="15" t="s">
        <v>62</v>
      </c>
      <c r="B35" s="16" t="s">
        <v>63</v>
      </c>
      <c r="C35" s="16"/>
      <c r="D35" s="16"/>
      <c r="E35" s="7" t="s">
        <v>64</v>
      </c>
      <c r="G35" s="17" t="s">
        <v>12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5">
        <v>20</v>
      </c>
      <c r="S35" s="15"/>
      <c r="T35" s="15"/>
      <c r="U35" s="26" t="s">
        <v>13</v>
      </c>
      <c r="V35" s="26"/>
      <c r="W35" s="26"/>
      <c r="X35" s="7" t="s">
        <v>14</v>
      </c>
    </row>
    <row r="36" spans="1:18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s="3" customFormat="1" ht="12" customHeight="1" spans="1:1">
      <c r="A37" s="18" t="s">
        <v>155</v>
      </c>
    </row>
    <row r="38" s="3" customFormat="1" ht="12" customHeight="1" spans="1:1">
      <c r="A38" s="18" t="s">
        <v>156</v>
      </c>
    </row>
  </sheetData>
  <mergeCells count="178">
    <mergeCell ref="A1:EK1"/>
    <mergeCell ref="A2:EK2"/>
    <mergeCell ref="DW4:EK4"/>
    <mergeCell ref="BM5:BW5"/>
    <mergeCell ref="BX5:BZ5"/>
    <mergeCell ref="CA5:CC5"/>
    <mergeCell ref="DW5:EK5"/>
    <mergeCell ref="DW6:EK6"/>
    <mergeCell ref="DW7:EK7"/>
    <mergeCell ref="Z8:DE8"/>
    <mergeCell ref="DW8:EK8"/>
    <mergeCell ref="Z10:DE10"/>
    <mergeCell ref="Z11:DE11"/>
    <mergeCell ref="DW11:EK11"/>
    <mergeCell ref="DW12:EK12"/>
    <mergeCell ref="A14:BI14"/>
    <mergeCell ref="BJ14:BP14"/>
    <mergeCell ref="BQ14:BZ14"/>
    <mergeCell ref="CA14:CJ14"/>
    <mergeCell ref="CK14:CV14"/>
    <mergeCell ref="CW14:DF14"/>
    <mergeCell ref="DG14:DZ14"/>
    <mergeCell ref="EA14:EK14"/>
    <mergeCell ref="A15:BI15"/>
    <mergeCell ref="BJ15:BP15"/>
    <mergeCell ref="BQ15:BZ15"/>
    <mergeCell ref="CA15:CJ15"/>
    <mergeCell ref="CK15:CV15"/>
    <mergeCell ref="CW15:DF15"/>
    <mergeCell ref="DG15:DZ15"/>
    <mergeCell ref="EA15:EK15"/>
    <mergeCell ref="A16:AA16"/>
    <mergeCell ref="AB16:AJ16"/>
    <mergeCell ref="AK16:AQ16"/>
    <mergeCell ref="AR16:AX16"/>
    <mergeCell ref="AY16:BI16"/>
    <mergeCell ref="BJ16:BP16"/>
    <mergeCell ref="BQ16:BZ16"/>
    <mergeCell ref="CA16:CJ16"/>
    <mergeCell ref="CK16:CV16"/>
    <mergeCell ref="CW16:DF16"/>
    <mergeCell ref="DG16:DP16"/>
    <mergeCell ref="DQ16:DZ16"/>
    <mergeCell ref="EA16:EK16"/>
    <mergeCell ref="A17:AA17"/>
    <mergeCell ref="AB17:AJ17"/>
    <mergeCell ref="AK17:AQ17"/>
    <mergeCell ref="AR17:AX17"/>
    <mergeCell ref="AY17:BI17"/>
    <mergeCell ref="BJ17:BP17"/>
    <mergeCell ref="BQ17:BZ17"/>
    <mergeCell ref="CA17:CJ17"/>
    <mergeCell ref="CK17:CV17"/>
    <mergeCell ref="CW17:DF17"/>
    <mergeCell ref="DG17:DP17"/>
    <mergeCell ref="DQ17:DZ17"/>
    <mergeCell ref="EA17:EK17"/>
    <mergeCell ref="A18:AA18"/>
    <mergeCell ref="AB18:AJ18"/>
    <mergeCell ref="AK18:AQ18"/>
    <mergeCell ref="AR18:AX18"/>
    <mergeCell ref="AY18:BI18"/>
    <mergeCell ref="BJ18:BP18"/>
    <mergeCell ref="BQ18:BZ18"/>
    <mergeCell ref="CA18:CJ18"/>
    <mergeCell ref="CK18:CV18"/>
    <mergeCell ref="CW18:DF18"/>
    <mergeCell ref="DG18:DP18"/>
    <mergeCell ref="DQ18:DZ18"/>
    <mergeCell ref="EA18:EK18"/>
    <mergeCell ref="A19:AA19"/>
    <mergeCell ref="AB19:AJ19"/>
    <mergeCell ref="AK19:AQ19"/>
    <mergeCell ref="AR19:AX19"/>
    <mergeCell ref="AY19:BI19"/>
    <mergeCell ref="BJ19:BP19"/>
    <mergeCell ref="BQ19:BZ19"/>
    <mergeCell ref="CA19:CJ19"/>
    <mergeCell ref="CK19:CV19"/>
    <mergeCell ref="CW19:DF19"/>
    <mergeCell ref="DG19:DP19"/>
    <mergeCell ref="DQ19:DZ19"/>
    <mergeCell ref="EA19:EK19"/>
    <mergeCell ref="A20:AA20"/>
    <mergeCell ref="AB20:AJ20"/>
    <mergeCell ref="AK20:AQ20"/>
    <mergeCell ref="AR20:AX20"/>
    <mergeCell ref="AY20:BI20"/>
    <mergeCell ref="BJ20:BP20"/>
    <mergeCell ref="BQ20:BZ20"/>
    <mergeCell ref="CA20:CJ20"/>
    <mergeCell ref="CK20:CV20"/>
    <mergeCell ref="CW20:DF20"/>
    <mergeCell ref="DG20:DP20"/>
    <mergeCell ref="DQ20:DZ20"/>
    <mergeCell ref="EA20:EK20"/>
    <mergeCell ref="A21:AA21"/>
    <mergeCell ref="AB21:AJ21"/>
    <mergeCell ref="AK21:AQ21"/>
    <mergeCell ref="AR21:AX21"/>
    <mergeCell ref="AY21:BI21"/>
    <mergeCell ref="BJ21:BP21"/>
    <mergeCell ref="BQ21:BZ21"/>
    <mergeCell ref="CA21:CJ21"/>
    <mergeCell ref="CK21:CV21"/>
    <mergeCell ref="CW21:DF21"/>
    <mergeCell ref="DG21:DP21"/>
    <mergeCell ref="DQ21:DZ21"/>
    <mergeCell ref="EA21:EK21"/>
    <mergeCell ref="A22:AA22"/>
    <mergeCell ref="AB22:AJ22"/>
    <mergeCell ref="AK22:AQ22"/>
    <mergeCell ref="AR22:AX22"/>
    <mergeCell ref="AY22:BI22"/>
    <mergeCell ref="BJ22:BP22"/>
    <mergeCell ref="BQ22:BZ22"/>
    <mergeCell ref="CA22:CJ22"/>
    <mergeCell ref="CK22:CV22"/>
    <mergeCell ref="CW22:DF22"/>
    <mergeCell ref="DG22:DP22"/>
    <mergeCell ref="DQ22:DZ22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CW23:DF23"/>
    <mergeCell ref="DG23:DP23"/>
    <mergeCell ref="DQ23:DZ23"/>
    <mergeCell ref="EA23:EK23"/>
    <mergeCell ref="A24:AA24"/>
    <mergeCell ref="AB24:AJ24"/>
    <mergeCell ref="AK24:AQ24"/>
    <mergeCell ref="AR24:AX24"/>
    <mergeCell ref="AY24:BI24"/>
    <mergeCell ref="BJ24:BP24"/>
    <mergeCell ref="BQ24:BZ24"/>
    <mergeCell ref="CA24:CJ24"/>
    <mergeCell ref="CK24:CV24"/>
    <mergeCell ref="CW24:DF24"/>
    <mergeCell ref="DG24:DP24"/>
    <mergeCell ref="DQ24:DZ24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CW25:DF25"/>
    <mergeCell ref="DG25:DP25"/>
    <mergeCell ref="DQ25:DZ25"/>
    <mergeCell ref="EA25:EK25"/>
    <mergeCell ref="W29:BD29"/>
    <mergeCell ref="BG29:CN29"/>
    <mergeCell ref="CQ29:DX29"/>
    <mergeCell ref="W30:BD30"/>
    <mergeCell ref="BG30:CN30"/>
    <mergeCell ref="CQ30:DX30"/>
    <mergeCell ref="W32:BD32"/>
    <mergeCell ref="BG32:CN32"/>
    <mergeCell ref="CQ32:DX32"/>
    <mergeCell ref="W33:BD33"/>
    <mergeCell ref="BG33:CN33"/>
    <mergeCell ref="CQ33:DX33"/>
    <mergeCell ref="B35:D35"/>
    <mergeCell ref="G35:Q35"/>
    <mergeCell ref="R35:T35"/>
    <mergeCell ref="U35:W35"/>
    <mergeCell ref="DW9:EK10"/>
  </mergeCells>
  <pageMargins left="0.590277777777778" right="0.196527777777778" top="1.18055555555556" bottom="0.393055555555556" header="0.275" footer="0.275"/>
  <pageSetup paperSize="9" scale="65" orientation="landscape" horizontalDpi="600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49977111117893"/>
  </sheetPr>
  <dimension ref="A1:EK62"/>
  <sheetViews>
    <sheetView view="pageBreakPreview" zoomScaleNormal="100" workbookViewId="0">
      <selection activeCell="AF62" sqref="AF62"/>
    </sheetView>
  </sheetViews>
  <sheetFormatPr defaultColWidth="1.42222222222222" defaultRowHeight="15.75"/>
  <cols>
    <col min="1" max="65" width="1.42222222222222" style="4"/>
    <col min="66" max="72" width="1.36666666666667" style="4" customWidth="1"/>
    <col min="73" max="121" width="1.42222222222222" style="4"/>
    <col min="122" max="131" width="1.36666666666667" style="4" customWidth="1"/>
    <col min="132" max="16384" width="1.42222222222222" style="4"/>
  </cols>
  <sheetData>
    <row r="1" spans="1:141">
      <c r="A1" s="5" t="s">
        <v>157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="1" customFormat="1" ht="12.75" spans="1:14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</row>
    <row r="3" s="1" customFormat="1" ht="13.5" spans="127:141"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2" s="1" customFormat="1" ht="12.75" spans="125:141">
      <c r="DU12" s="1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</row>
    <row r="13" s="1" customFormat="1" ht="12.75" customHeight="1" spans="1:141">
      <c r="A13" s="68" t="s">
        <v>158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1" t="s">
        <v>76</v>
      </c>
      <c r="AA13" s="68"/>
      <c r="AB13" s="68"/>
      <c r="AC13" s="68"/>
      <c r="AD13" s="85"/>
      <c r="AE13" s="68" t="s">
        <v>159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1" t="s">
        <v>160</v>
      </c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85"/>
      <c r="BN13" s="61" t="s">
        <v>161</v>
      </c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85"/>
      <c r="DD13" s="61" t="s">
        <v>162</v>
      </c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1" t="s">
        <v>163</v>
      </c>
      <c r="DS13" s="68"/>
      <c r="DT13" s="68"/>
      <c r="DU13" s="68"/>
      <c r="DV13" s="68"/>
      <c r="DW13" s="68"/>
      <c r="DX13" s="68"/>
      <c r="DY13" s="68"/>
      <c r="DZ13" s="68"/>
      <c r="EA13" s="85"/>
      <c r="EB13" s="68" t="s">
        <v>164</v>
      </c>
      <c r="EC13" s="68"/>
      <c r="ED13" s="68"/>
      <c r="EE13" s="68"/>
      <c r="EF13" s="68"/>
      <c r="EG13" s="68"/>
      <c r="EH13" s="68"/>
      <c r="EI13" s="68"/>
      <c r="EJ13" s="68"/>
      <c r="EK13" s="68"/>
    </row>
    <row r="14" s="1" customFormat="1" ht="12.75" customHeight="1" spans="1:14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78" t="s">
        <v>82</v>
      </c>
      <c r="AA14" s="87"/>
      <c r="AB14" s="87"/>
      <c r="AC14" s="87"/>
      <c r="AD14" s="88"/>
      <c r="AE14" s="87" t="s">
        <v>165</v>
      </c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78" t="s">
        <v>166</v>
      </c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8"/>
      <c r="BN14" s="78" t="s">
        <v>167</v>
      </c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8"/>
      <c r="DD14" s="78" t="s">
        <v>168</v>
      </c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78" t="s">
        <v>169</v>
      </c>
      <c r="DS14" s="87"/>
      <c r="DT14" s="87"/>
      <c r="DU14" s="87"/>
      <c r="DV14" s="87"/>
      <c r="DW14" s="87"/>
      <c r="DX14" s="87"/>
      <c r="DY14" s="87"/>
      <c r="DZ14" s="87"/>
      <c r="EA14" s="88"/>
      <c r="EB14" s="87" t="s">
        <v>170</v>
      </c>
      <c r="EC14" s="87"/>
      <c r="ED14" s="87"/>
      <c r="EE14" s="87"/>
      <c r="EF14" s="87"/>
      <c r="EG14" s="87"/>
      <c r="EH14" s="87"/>
      <c r="EI14" s="87"/>
      <c r="EJ14" s="87"/>
      <c r="EK14" s="87"/>
    </row>
    <row r="15" s="1" customFormat="1" ht="12.75" customHeight="1" spans="1:14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78"/>
      <c r="AA15" s="87"/>
      <c r="AB15" s="87"/>
      <c r="AC15" s="87"/>
      <c r="AD15" s="88"/>
      <c r="AE15" s="87" t="s">
        <v>171</v>
      </c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153" t="s">
        <v>172</v>
      </c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22"/>
      <c r="BH15" s="22"/>
      <c r="BI15" s="22"/>
      <c r="BJ15" s="22"/>
      <c r="BK15" s="22"/>
      <c r="BL15" s="22"/>
      <c r="BM15" s="28"/>
      <c r="BN15" s="78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89"/>
      <c r="DD15" s="153" t="s">
        <v>173</v>
      </c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51"/>
      <c r="DR15" s="78"/>
      <c r="DS15" s="87"/>
      <c r="DT15" s="87"/>
      <c r="DU15" s="87"/>
      <c r="DV15" s="87"/>
      <c r="DW15" s="87"/>
      <c r="DX15" s="87"/>
      <c r="DY15" s="87"/>
      <c r="DZ15" s="87"/>
      <c r="EA15" s="88"/>
      <c r="EB15" s="87" t="s">
        <v>174</v>
      </c>
      <c r="EC15" s="87"/>
      <c r="ED15" s="87"/>
      <c r="EE15" s="87"/>
      <c r="EF15" s="87"/>
      <c r="EG15" s="87"/>
      <c r="EH15" s="87"/>
      <c r="EI15" s="87"/>
      <c r="EJ15" s="87"/>
      <c r="EK15" s="87"/>
    </row>
    <row r="16" s="1" customFormat="1" ht="12.75" customHeight="1" spans="1:14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78"/>
      <c r="AA16" s="87"/>
      <c r="AB16" s="87"/>
      <c r="AC16" s="87"/>
      <c r="AD16" s="88"/>
      <c r="AE16" s="61" t="s">
        <v>84</v>
      </c>
      <c r="AF16" s="68"/>
      <c r="AG16" s="68"/>
      <c r="AH16" s="68"/>
      <c r="AI16" s="68"/>
      <c r="AJ16" s="68"/>
      <c r="AK16" s="85"/>
      <c r="AL16" s="61" t="s">
        <v>175</v>
      </c>
      <c r="AM16" s="68"/>
      <c r="AN16" s="68"/>
      <c r="AO16" s="68"/>
      <c r="AP16" s="68"/>
      <c r="AQ16" s="68"/>
      <c r="AR16" s="85"/>
      <c r="AS16" s="68" t="s">
        <v>176</v>
      </c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1" t="s">
        <v>177</v>
      </c>
      <c r="BH16" s="68"/>
      <c r="BI16" s="68"/>
      <c r="BJ16" s="68"/>
      <c r="BK16" s="68"/>
      <c r="BL16" s="68"/>
      <c r="BM16" s="85"/>
      <c r="BN16" s="61" t="s">
        <v>84</v>
      </c>
      <c r="BO16" s="68"/>
      <c r="BP16" s="68"/>
      <c r="BQ16" s="68"/>
      <c r="BR16" s="68"/>
      <c r="BS16" s="68"/>
      <c r="BT16" s="85"/>
      <c r="BU16" s="61" t="s">
        <v>175</v>
      </c>
      <c r="BV16" s="68"/>
      <c r="BW16" s="68"/>
      <c r="BX16" s="68"/>
      <c r="BY16" s="68"/>
      <c r="BZ16" s="68"/>
      <c r="CA16" s="85"/>
      <c r="CB16" s="87" t="s">
        <v>178</v>
      </c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61" t="s">
        <v>179</v>
      </c>
      <c r="DE16" s="68"/>
      <c r="DF16" s="68"/>
      <c r="DG16" s="68"/>
      <c r="DH16" s="68"/>
      <c r="DI16" s="68"/>
      <c r="DJ16" s="85"/>
      <c r="DK16" s="61" t="s">
        <v>180</v>
      </c>
      <c r="DL16" s="68"/>
      <c r="DM16" s="68"/>
      <c r="DN16" s="68"/>
      <c r="DO16" s="68"/>
      <c r="DP16" s="68"/>
      <c r="DQ16" s="85"/>
      <c r="DR16" s="78"/>
      <c r="DS16" s="87"/>
      <c r="DT16" s="87"/>
      <c r="DU16" s="87"/>
      <c r="DV16" s="87"/>
      <c r="DW16" s="87"/>
      <c r="DX16" s="87"/>
      <c r="DY16" s="87"/>
      <c r="DZ16" s="87"/>
      <c r="EA16" s="88"/>
      <c r="EB16" s="87" t="s">
        <v>181</v>
      </c>
      <c r="EC16" s="87"/>
      <c r="ED16" s="87"/>
      <c r="EE16" s="87"/>
      <c r="EF16" s="87"/>
      <c r="EG16" s="87"/>
      <c r="EH16" s="87"/>
      <c r="EI16" s="87"/>
      <c r="EJ16" s="87"/>
      <c r="EK16" s="87"/>
    </row>
    <row r="17" s="1" customFormat="1" ht="12.75" customHeight="1" spans="1:14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78"/>
      <c r="AA17" s="87"/>
      <c r="AB17" s="87"/>
      <c r="AC17" s="87"/>
      <c r="AD17" s="88"/>
      <c r="AE17" s="78"/>
      <c r="AF17" s="87"/>
      <c r="AG17" s="87"/>
      <c r="AH17" s="87"/>
      <c r="AI17" s="87"/>
      <c r="AJ17" s="87"/>
      <c r="AK17" s="88"/>
      <c r="AL17" s="78" t="s">
        <v>182</v>
      </c>
      <c r="AM17" s="87"/>
      <c r="AN17" s="87"/>
      <c r="AO17" s="87"/>
      <c r="AP17" s="87"/>
      <c r="AQ17" s="87"/>
      <c r="AR17" s="88"/>
      <c r="AS17" s="61" t="s">
        <v>183</v>
      </c>
      <c r="AT17" s="68"/>
      <c r="AU17" s="68"/>
      <c r="AV17" s="68"/>
      <c r="AW17" s="68"/>
      <c r="AX17" s="68"/>
      <c r="AY17" s="68"/>
      <c r="AZ17" s="61" t="s">
        <v>184</v>
      </c>
      <c r="BA17" s="68"/>
      <c r="BB17" s="68"/>
      <c r="BC17" s="68"/>
      <c r="BD17" s="68"/>
      <c r="BE17" s="68"/>
      <c r="BF17" s="85"/>
      <c r="BG17" s="78" t="s">
        <v>185</v>
      </c>
      <c r="BH17" s="87"/>
      <c r="BI17" s="87"/>
      <c r="BJ17" s="87"/>
      <c r="BK17" s="87"/>
      <c r="BL17" s="87"/>
      <c r="BM17" s="88"/>
      <c r="BN17" s="78"/>
      <c r="BO17" s="87"/>
      <c r="BP17" s="87"/>
      <c r="BQ17" s="87"/>
      <c r="BR17" s="87"/>
      <c r="BS17" s="87"/>
      <c r="BT17" s="88"/>
      <c r="BU17" s="78" t="s">
        <v>182</v>
      </c>
      <c r="BV17" s="87"/>
      <c r="BW17" s="87"/>
      <c r="BX17" s="87"/>
      <c r="BY17" s="87"/>
      <c r="BZ17" s="87"/>
      <c r="CA17" s="88"/>
      <c r="CB17" s="61" t="s">
        <v>186</v>
      </c>
      <c r="CC17" s="68"/>
      <c r="CD17" s="68"/>
      <c r="CE17" s="68"/>
      <c r="CF17" s="68"/>
      <c r="CG17" s="68"/>
      <c r="CH17" s="85"/>
      <c r="CI17" s="61" t="s">
        <v>187</v>
      </c>
      <c r="CJ17" s="68"/>
      <c r="CK17" s="68"/>
      <c r="CL17" s="68"/>
      <c r="CM17" s="68"/>
      <c r="CN17" s="68"/>
      <c r="CO17" s="85"/>
      <c r="CP17" s="61" t="s">
        <v>188</v>
      </c>
      <c r="CQ17" s="68"/>
      <c r="CR17" s="68"/>
      <c r="CS17" s="68"/>
      <c r="CT17" s="68"/>
      <c r="CU17" s="68"/>
      <c r="CV17" s="85"/>
      <c r="CW17" s="61" t="s">
        <v>189</v>
      </c>
      <c r="CX17" s="68"/>
      <c r="CY17" s="68"/>
      <c r="CZ17" s="68"/>
      <c r="DA17" s="68"/>
      <c r="DB17" s="68"/>
      <c r="DC17" s="85"/>
      <c r="DD17" s="78" t="s">
        <v>147</v>
      </c>
      <c r="DE17" s="87"/>
      <c r="DF17" s="87"/>
      <c r="DG17" s="87"/>
      <c r="DH17" s="87"/>
      <c r="DI17" s="87"/>
      <c r="DJ17" s="88"/>
      <c r="DK17" s="78"/>
      <c r="DL17" s="87"/>
      <c r="DM17" s="87"/>
      <c r="DN17" s="87"/>
      <c r="DO17" s="87"/>
      <c r="DP17" s="87"/>
      <c r="DQ17" s="88"/>
      <c r="DR17" s="78"/>
      <c r="DS17" s="87"/>
      <c r="DT17" s="87"/>
      <c r="DU17" s="87"/>
      <c r="DV17" s="87"/>
      <c r="DW17" s="87"/>
      <c r="DX17" s="87"/>
      <c r="DY17" s="87"/>
      <c r="DZ17" s="87"/>
      <c r="EA17" s="88"/>
      <c r="EB17" s="87" t="s">
        <v>190</v>
      </c>
      <c r="EC17" s="87"/>
      <c r="ED17" s="87"/>
      <c r="EE17" s="87"/>
      <c r="EF17" s="87"/>
      <c r="EG17" s="87"/>
      <c r="EH17" s="87"/>
      <c r="EI17" s="87"/>
      <c r="EJ17" s="87"/>
      <c r="EK17" s="87"/>
    </row>
    <row r="18" s="1" customFormat="1" ht="12.75" customHeight="1" spans="1:14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78"/>
      <c r="AA18" s="87"/>
      <c r="AB18" s="87"/>
      <c r="AC18" s="87"/>
      <c r="AD18" s="88"/>
      <c r="AE18" s="78"/>
      <c r="AF18" s="87"/>
      <c r="AG18" s="87"/>
      <c r="AH18" s="87"/>
      <c r="AI18" s="87"/>
      <c r="AJ18" s="87"/>
      <c r="AK18" s="88"/>
      <c r="AL18" s="78" t="s">
        <v>191</v>
      </c>
      <c r="AM18" s="87"/>
      <c r="AN18" s="87"/>
      <c r="AO18" s="87"/>
      <c r="AP18" s="87"/>
      <c r="AQ18" s="87"/>
      <c r="AR18" s="88"/>
      <c r="AS18" s="78" t="s">
        <v>192</v>
      </c>
      <c r="AT18" s="87"/>
      <c r="AU18" s="87"/>
      <c r="AV18" s="87"/>
      <c r="AW18" s="87"/>
      <c r="AX18" s="87"/>
      <c r="AY18" s="87"/>
      <c r="AZ18" s="21" t="s">
        <v>193</v>
      </c>
      <c r="BA18" s="22"/>
      <c r="BB18" s="22"/>
      <c r="BC18" s="22"/>
      <c r="BD18" s="22"/>
      <c r="BE18" s="22"/>
      <c r="BF18" s="28"/>
      <c r="BG18" s="78"/>
      <c r="BH18" s="87"/>
      <c r="BI18" s="87"/>
      <c r="BJ18" s="87"/>
      <c r="BK18" s="87"/>
      <c r="BL18" s="87"/>
      <c r="BM18" s="88"/>
      <c r="BN18" s="78"/>
      <c r="BO18" s="87"/>
      <c r="BP18" s="87"/>
      <c r="BQ18" s="87"/>
      <c r="BR18" s="87"/>
      <c r="BS18" s="87"/>
      <c r="BT18" s="88"/>
      <c r="BU18" s="78" t="s">
        <v>191</v>
      </c>
      <c r="BV18" s="87"/>
      <c r="BW18" s="87"/>
      <c r="BX18" s="87"/>
      <c r="BY18" s="87"/>
      <c r="BZ18" s="87"/>
      <c r="CA18" s="88"/>
      <c r="CB18" s="78" t="s">
        <v>185</v>
      </c>
      <c r="CC18" s="87"/>
      <c r="CD18" s="87"/>
      <c r="CE18" s="87"/>
      <c r="CF18" s="87"/>
      <c r="CG18" s="87"/>
      <c r="CH18" s="88"/>
      <c r="CI18" s="78" t="s">
        <v>185</v>
      </c>
      <c r="CJ18" s="87"/>
      <c r="CK18" s="87"/>
      <c r="CL18" s="87"/>
      <c r="CM18" s="87"/>
      <c r="CN18" s="87"/>
      <c r="CO18" s="88"/>
      <c r="CP18" s="78" t="s">
        <v>185</v>
      </c>
      <c r="CQ18" s="87"/>
      <c r="CR18" s="87"/>
      <c r="CS18" s="87"/>
      <c r="CT18" s="87"/>
      <c r="CU18" s="87"/>
      <c r="CV18" s="88"/>
      <c r="CW18" s="78" t="s">
        <v>185</v>
      </c>
      <c r="CX18" s="87"/>
      <c r="CY18" s="87"/>
      <c r="CZ18" s="87"/>
      <c r="DA18" s="87"/>
      <c r="DB18" s="87"/>
      <c r="DC18" s="88"/>
      <c r="DD18" s="78"/>
      <c r="DE18" s="87"/>
      <c r="DF18" s="87"/>
      <c r="DG18" s="87"/>
      <c r="DH18" s="87"/>
      <c r="DI18" s="87"/>
      <c r="DJ18" s="88"/>
      <c r="DK18" s="78"/>
      <c r="DL18" s="87"/>
      <c r="DM18" s="87"/>
      <c r="DN18" s="87"/>
      <c r="DO18" s="87"/>
      <c r="DP18" s="87"/>
      <c r="DQ18" s="88"/>
      <c r="DR18" s="78"/>
      <c r="DS18" s="87"/>
      <c r="DT18" s="87"/>
      <c r="DU18" s="87"/>
      <c r="DV18" s="87"/>
      <c r="DW18" s="87"/>
      <c r="DX18" s="87"/>
      <c r="DY18" s="87"/>
      <c r="DZ18" s="87"/>
      <c r="EA18" s="88"/>
      <c r="EB18" s="87" t="s">
        <v>194</v>
      </c>
      <c r="EC18" s="87"/>
      <c r="ED18" s="87"/>
      <c r="EE18" s="87"/>
      <c r="EF18" s="87"/>
      <c r="EG18" s="87"/>
      <c r="EH18" s="87"/>
      <c r="EI18" s="87"/>
      <c r="EJ18" s="87"/>
      <c r="EK18" s="87"/>
    </row>
    <row r="19" s="1" customFormat="1" ht="12.75" customHeight="1" spans="1:14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9"/>
      <c r="AA19" s="70"/>
      <c r="AB19" s="70"/>
      <c r="AC19" s="70"/>
      <c r="AD19" s="89"/>
      <c r="AE19" s="79"/>
      <c r="AF19" s="70"/>
      <c r="AG19" s="70"/>
      <c r="AH19" s="70"/>
      <c r="AI19" s="70"/>
      <c r="AJ19" s="70"/>
      <c r="AK19" s="89"/>
      <c r="AL19" s="79" t="s">
        <v>195</v>
      </c>
      <c r="AM19" s="70"/>
      <c r="AN19" s="70"/>
      <c r="AO19" s="70"/>
      <c r="AP19" s="70"/>
      <c r="AQ19" s="70"/>
      <c r="AR19" s="89"/>
      <c r="AS19" s="153" t="s">
        <v>196</v>
      </c>
      <c r="AT19" s="17"/>
      <c r="AU19" s="17"/>
      <c r="AV19" s="17"/>
      <c r="AW19" s="17"/>
      <c r="AX19" s="17"/>
      <c r="AY19" s="17"/>
      <c r="AZ19" s="79"/>
      <c r="BA19" s="70"/>
      <c r="BB19" s="70"/>
      <c r="BC19" s="70"/>
      <c r="BD19" s="70"/>
      <c r="BE19" s="70"/>
      <c r="BF19" s="89"/>
      <c r="BG19" s="79"/>
      <c r="BH19" s="70"/>
      <c r="BI19" s="70"/>
      <c r="BJ19" s="70"/>
      <c r="BK19" s="70"/>
      <c r="BL19" s="70"/>
      <c r="BM19" s="89"/>
      <c r="BN19" s="79"/>
      <c r="BO19" s="70"/>
      <c r="BP19" s="70"/>
      <c r="BQ19" s="70"/>
      <c r="BR19" s="70"/>
      <c r="BS19" s="70"/>
      <c r="BT19" s="89"/>
      <c r="BU19" s="79" t="s">
        <v>195</v>
      </c>
      <c r="BV19" s="70"/>
      <c r="BW19" s="70"/>
      <c r="BX19" s="70"/>
      <c r="BY19" s="70"/>
      <c r="BZ19" s="70"/>
      <c r="CA19" s="89"/>
      <c r="CB19" s="79" t="s">
        <v>197</v>
      </c>
      <c r="CC19" s="70"/>
      <c r="CD19" s="70"/>
      <c r="CE19" s="70"/>
      <c r="CF19" s="70"/>
      <c r="CG19" s="70"/>
      <c r="CH19" s="89"/>
      <c r="CI19" s="79" t="s">
        <v>197</v>
      </c>
      <c r="CJ19" s="70"/>
      <c r="CK19" s="70"/>
      <c r="CL19" s="70"/>
      <c r="CM19" s="70"/>
      <c r="CN19" s="70"/>
      <c r="CO19" s="89"/>
      <c r="CP19" s="79" t="s">
        <v>197</v>
      </c>
      <c r="CQ19" s="70"/>
      <c r="CR19" s="70"/>
      <c r="CS19" s="70"/>
      <c r="CT19" s="70"/>
      <c r="CU19" s="70"/>
      <c r="CV19" s="89"/>
      <c r="CW19" s="79" t="s">
        <v>197</v>
      </c>
      <c r="CX19" s="70"/>
      <c r="CY19" s="70"/>
      <c r="CZ19" s="70"/>
      <c r="DA19" s="70"/>
      <c r="DB19" s="70"/>
      <c r="DC19" s="89"/>
      <c r="DD19" s="79"/>
      <c r="DE19" s="70"/>
      <c r="DF19" s="70"/>
      <c r="DG19" s="70"/>
      <c r="DH19" s="70"/>
      <c r="DI19" s="70"/>
      <c r="DJ19" s="89"/>
      <c r="DK19" s="79"/>
      <c r="DL19" s="70"/>
      <c r="DM19" s="70"/>
      <c r="DN19" s="70"/>
      <c r="DO19" s="70"/>
      <c r="DP19" s="70"/>
      <c r="DQ19" s="89"/>
      <c r="DR19" s="79"/>
      <c r="DS19" s="70"/>
      <c r="DT19" s="70"/>
      <c r="DU19" s="70"/>
      <c r="DV19" s="70"/>
      <c r="DW19" s="70"/>
      <c r="DX19" s="70"/>
      <c r="DY19" s="70"/>
      <c r="DZ19" s="70"/>
      <c r="EA19" s="89"/>
      <c r="EB19" s="70"/>
      <c r="EC19" s="70"/>
      <c r="ED19" s="70"/>
      <c r="EE19" s="70"/>
      <c r="EF19" s="70"/>
      <c r="EG19" s="70"/>
      <c r="EH19" s="70"/>
      <c r="EI19" s="70"/>
      <c r="EJ19" s="70"/>
      <c r="EK19" s="70"/>
    </row>
    <row r="20" s="1" customFormat="1" ht="13.5" spans="1:141">
      <c r="A20" s="9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3">
        <v>2</v>
      </c>
      <c r="AA20" s="23"/>
      <c r="AB20" s="23"/>
      <c r="AC20" s="23"/>
      <c r="AD20" s="23"/>
      <c r="AE20" s="23">
        <v>3</v>
      </c>
      <c r="AF20" s="23"/>
      <c r="AG20" s="23"/>
      <c r="AH20" s="23"/>
      <c r="AI20" s="23"/>
      <c r="AJ20" s="23"/>
      <c r="AK20" s="23"/>
      <c r="AL20" s="23">
        <v>4</v>
      </c>
      <c r="AM20" s="23"/>
      <c r="AN20" s="23"/>
      <c r="AO20" s="23"/>
      <c r="AP20" s="23"/>
      <c r="AQ20" s="23"/>
      <c r="AR20" s="23"/>
      <c r="AS20" s="23">
        <v>5</v>
      </c>
      <c r="AT20" s="23"/>
      <c r="AU20" s="23"/>
      <c r="AV20" s="23"/>
      <c r="AW20" s="23"/>
      <c r="AX20" s="23"/>
      <c r="AY20" s="23"/>
      <c r="AZ20" s="23">
        <v>6</v>
      </c>
      <c r="BA20" s="23"/>
      <c r="BB20" s="23"/>
      <c r="BC20" s="23"/>
      <c r="BD20" s="23"/>
      <c r="BE20" s="23"/>
      <c r="BF20" s="23"/>
      <c r="BG20" s="23">
        <v>7</v>
      </c>
      <c r="BH20" s="23"/>
      <c r="BI20" s="23"/>
      <c r="BJ20" s="23"/>
      <c r="BK20" s="23"/>
      <c r="BL20" s="23"/>
      <c r="BM20" s="23"/>
      <c r="BN20" s="23">
        <v>8</v>
      </c>
      <c r="BO20" s="23"/>
      <c r="BP20" s="23"/>
      <c r="BQ20" s="23"/>
      <c r="BR20" s="23"/>
      <c r="BS20" s="23"/>
      <c r="BT20" s="23"/>
      <c r="BU20" s="23">
        <v>9</v>
      </c>
      <c r="BV20" s="23"/>
      <c r="BW20" s="23"/>
      <c r="BX20" s="23"/>
      <c r="BY20" s="23"/>
      <c r="BZ20" s="23"/>
      <c r="CA20" s="23"/>
      <c r="CB20" s="23">
        <v>10</v>
      </c>
      <c r="CC20" s="23"/>
      <c r="CD20" s="23"/>
      <c r="CE20" s="23"/>
      <c r="CF20" s="23"/>
      <c r="CG20" s="23"/>
      <c r="CH20" s="23"/>
      <c r="CI20" s="23">
        <v>11</v>
      </c>
      <c r="CJ20" s="23"/>
      <c r="CK20" s="23"/>
      <c r="CL20" s="23"/>
      <c r="CM20" s="23"/>
      <c r="CN20" s="23"/>
      <c r="CO20" s="23"/>
      <c r="CP20" s="23">
        <v>12</v>
      </c>
      <c r="CQ20" s="23"/>
      <c r="CR20" s="23"/>
      <c r="CS20" s="23"/>
      <c r="CT20" s="23"/>
      <c r="CU20" s="23"/>
      <c r="CV20" s="23"/>
      <c r="CW20" s="23">
        <v>13</v>
      </c>
      <c r="CX20" s="23"/>
      <c r="CY20" s="23"/>
      <c r="CZ20" s="23"/>
      <c r="DA20" s="23"/>
      <c r="DB20" s="23"/>
      <c r="DC20" s="23"/>
      <c r="DD20" s="23">
        <v>14</v>
      </c>
      <c r="DE20" s="23"/>
      <c r="DF20" s="23"/>
      <c r="DG20" s="23"/>
      <c r="DH20" s="23"/>
      <c r="DI20" s="23"/>
      <c r="DJ20" s="23"/>
      <c r="DK20" s="23">
        <v>15</v>
      </c>
      <c r="DL20" s="23"/>
      <c r="DM20" s="23"/>
      <c r="DN20" s="23"/>
      <c r="DO20" s="23"/>
      <c r="DP20" s="23"/>
      <c r="DQ20" s="23"/>
      <c r="DR20" s="23">
        <v>16</v>
      </c>
      <c r="DS20" s="23"/>
      <c r="DT20" s="23"/>
      <c r="DU20" s="23"/>
      <c r="DV20" s="23"/>
      <c r="DW20" s="23"/>
      <c r="DX20" s="23"/>
      <c r="DY20" s="23"/>
      <c r="DZ20" s="23"/>
      <c r="EA20" s="23"/>
      <c r="EB20" s="23">
        <v>17</v>
      </c>
      <c r="EC20" s="23"/>
      <c r="ED20" s="23"/>
      <c r="EE20" s="23"/>
      <c r="EF20" s="23"/>
      <c r="EG20" s="23"/>
      <c r="EH20" s="23"/>
      <c r="EI20" s="23"/>
      <c r="EJ20" s="23"/>
      <c r="EK20" s="61"/>
    </row>
    <row r="21" s="1" customFormat="1" ht="12.75" spans="1:141">
      <c r="A21" s="7" t="s">
        <v>198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38" t="s">
        <v>97</v>
      </c>
      <c r="AA21" s="47"/>
      <c r="AB21" s="47"/>
      <c r="AC21" s="47"/>
      <c r="AD21" s="47"/>
      <c r="AE21" s="51">
        <v>0</v>
      </c>
      <c r="AF21" s="51"/>
      <c r="AG21" s="51"/>
      <c r="AH21" s="51"/>
      <c r="AI21" s="51"/>
      <c r="AJ21" s="51"/>
      <c r="AK21" s="51"/>
      <c r="AL21" s="51">
        <v>0</v>
      </c>
      <c r="AM21" s="51"/>
      <c r="AN21" s="51"/>
      <c r="AO21" s="51"/>
      <c r="AP21" s="51"/>
      <c r="AQ21" s="51"/>
      <c r="AR21" s="51"/>
      <c r="AS21" s="51">
        <v>0</v>
      </c>
      <c r="AT21" s="51"/>
      <c r="AU21" s="51"/>
      <c r="AV21" s="51"/>
      <c r="AW21" s="51"/>
      <c r="AX21" s="51"/>
      <c r="AY21" s="51"/>
      <c r="AZ21" s="51">
        <v>0</v>
      </c>
      <c r="BA21" s="51"/>
      <c r="BB21" s="51"/>
      <c r="BC21" s="51"/>
      <c r="BD21" s="51"/>
      <c r="BE21" s="51"/>
      <c r="BF21" s="51"/>
      <c r="BG21" s="51">
        <v>0</v>
      </c>
      <c r="BH21" s="51"/>
      <c r="BI21" s="51"/>
      <c r="BJ21" s="51"/>
      <c r="BK21" s="51"/>
      <c r="BL21" s="51"/>
      <c r="BM21" s="51"/>
      <c r="BN21" s="51">
        <v>0</v>
      </c>
      <c r="BO21" s="51"/>
      <c r="BP21" s="51"/>
      <c r="BQ21" s="51"/>
      <c r="BR21" s="51"/>
      <c r="BS21" s="51"/>
      <c r="BT21" s="51"/>
      <c r="BU21" s="51">
        <v>0</v>
      </c>
      <c r="BV21" s="51"/>
      <c r="BW21" s="51"/>
      <c r="BX21" s="51"/>
      <c r="BY21" s="51"/>
      <c r="BZ21" s="51"/>
      <c r="CA21" s="51"/>
      <c r="CB21" s="51">
        <v>0</v>
      </c>
      <c r="CC21" s="51"/>
      <c r="CD21" s="51"/>
      <c r="CE21" s="51"/>
      <c r="CF21" s="51"/>
      <c r="CG21" s="51"/>
      <c r="CH21" s="51"/>
      <c r="CI21" s="51">
        <v>0</v>
      </c>
      <c r="CJ21" s="51"/>
      <c r="CK21" s="51"/>
      <c r="CL21" s="51"/>
      <c r="CM21" s="51"/>
      <c r="CN21" s="51"/>
      <c r="CO21" s="51"/>
      <c r="CP21" s="51">
        <v>0</v>
      </c>
      <c r="CQ21" s="51"/>
      <c r="CR21" s="51"/>
      <c r="CS21" s="51"/>
      <c r="CT21" s="51"/>
      <c r="CU21" s="51"/>
      <c r="CV21" s="51"/>
      <c r="CW21" s="51">
        <v>0</v>
      </c>
      <c r="CX21" s="51"/>
      <c r="CY21" s="51"/>
      <c r="CZ21" s="51"/>
      <c r="DA21" s="51"/>
      <c r="DB21" s="51"/>
      <c r="DC21" s="51"/>
      <c r="DD21" s="51">
        <v>0</v>
      </c>
      <c r="DE21" s="51"/>
      <c r="DF21" s="51"/>
      <c r="DG21" s="51"/>
      <c r="DH21" s="51"/>
      <c r="DI21" s="51"/>
      <c r="DJ21" s="51"/>
      <c r="DK21" s="51">
        <v>0</v>
      </c>
      <c r="DL21" s="51"/>
      <c r="DM21" s="51"/>
      <c r="DN21" s="51"/>
      <c r="DO21" s="51"/>
      <c r="DP21" s="51"/>
      <c r="DQ21" s="51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323"/>
    </row>
    <row r="22" s="1" customFormat="1" ht="12.75" spans="1:141">
      <c r="A22" s="14" t="s">
        <v>199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2" t="s">
        <v>102</v>
      </c>
      <c r="AA22" s="36"/>
      <c r="AB22" s="36"/>
      <c r="AC22" s="36"/>
      <c r="AD22" s="36"/>
      <c r="AE22" s="52">
        <v>0</v>
      </c>
      <c r="AF22" s="52"/>
      <c r="AG22" s="52"/>
      <c r="AH22" s="52"/>
      <c r="AI22" s="52"/>
      <c r="AJ22" s="52"/>
      <c r="AK22" s="52"/>
      <c r="AL22" s="52">
        <v>0</v>
      </c>
      <c r="AM22" s="52"/>
      <c r="AN22" s="52"/>
      <c r="AO22" s="52"/>
      <c r="AP22" s="52"/>
      <c r="AQ22" s="52"/>
      <c r="AR22" s="52"/>
      <c r="AS22" s="52">
        <v>0</v>
      </c>
      <c r="AT22" s="52"/>
      <c r="AU22" s="52"/>
      <c r="AV22" s="52"/>
      <c r="AW22" s="52"/>
      <c r="AX22" s="52"/>
      <c r="AY22" s="52"/>
      <c r="AZ22" s="52">
        <v>0</v>
      </c>
      <c r="BA22" s="52"/>
      <c r="BB22" s="52"/>
      <c r="BC22" s="52"/>
      <c r="BD22" s="52"/>
      <c r="BE22" s="52"/>
      <c r="BF22" s="52"/>
      <c r="BG22" s="52">
        <v>0</v>
      </c>
      <c r="BH22" s="52"/>
      <c r="BI22" s="52"/>
      <c r="BJ22" s="52"/>
      <c r="BK22" s="52"/>
      <c r="BL22" s="52"/>
      <c r="BM22" s="52"/>
      <c r="BN22" s="52">
        <v>0</v>
      </c>
      <c r="BO22" s="52"/>
      <c r="BP22" s="52"/>
      <c r="BQ22" s="52"/>
      <c r="BR22" s="52"/>
      <c r="BS22" s="52"/>
      <c r="BT22" s="52"/>
      <c r="BU22" s="52">
        <v>0</v>
      </c>
      <c r="BV22" s="52"/>
      <c r="BW22" s="52"/>
      <c r="BX22" s="52"/>
      <c r="BY22" s="52"/>
      <c r="BZ22" s="52"/>
      <c r="CA22" s="52"/>
      <c r="CB22" s="52">
        <v>0</v>
      </c>
      <c r="CC22" s="52"/>
      <c r="CD22" s="52"/>
      <c r="CE22" s="52"/>
      <c r="CF22" s="52"/>
      <c r="CG22" s="52"/>
      <c r="CH22" s="52"/>
      <c r="CI22" s="52">
        <v>0</v>
      </c>
      <c r="CJ22" s="52"/>
      <c r="CK22" s="52"/>
      <c r="CL22" s="52"/>
      <c r="CM22" s="52"/>
      <c r="CN22" s="52"/>
      <c r="CO22" s="52"/>
      <c r="CP22" s="52">
        <v>0</v>
      </c>
      <c r="CQ22" s="52"/>
      <c r="CR22" s="52"/>
      <c r="CS22" s="52"/>
      <c r="CT22" s="52"/>
      <c r="CU22" s="52"/>
      <c r="CV22" s="52"/>
      <c r="CW22" s="52">
        <v>0</v>
      </c>
      <c r="CX22" s="52"/>
      <c r="CY22" s="52"/>
      <c r="CZ22" s="52"/>
      <c r="DA22" s="52"/>
      <c r="DB22" s="52"/>
      <c r="DC22" s="52"/>
      <c r="DD22" s="52">
        <v>0</v>
      </c>
      <c r="DE22" s="52"/>
      <c r="DF22" s="52"/>
      <c r="DG22" s="52"/>
      <c r="DH22" s="52"/>
      <c r="DI22" s="52"/>
      <c r="DJ22" s="52"/>
      <c r="DK22" s="52">
        <v>0</v>
      </c>
      <c r="DL22" s="52"/>
      <c r="DM22" s="52"/>
      <c r="DN22" s="52"/>
      <c r="DO22" s="52"/>
      <c r="DP22" s="52"/>
      <c r="DQ22" s="52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324"/>
    </row>
    <row r="23" s="1" customFormat="1" ht="12.75" spans="1:141">
      <c r="A23" s="11" t="s">
        <v>200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42" t="s">
        <v>201</v>
      </c>
      <c r="AA23" s="36"/>
      <c r="AB23" s="36"/>
      <c r="AC23" s="36"/>
      <c r="AD23" s="36"/>
      <c r="AE23" s="52">
        <v>0</v>
      </c>
      <c r="AF23" s="52"/>
      <c r="AG23" s="52"/>
      <c r="AH23" s="52"/>
      <c r="AI23" s="52"/>
      <c r="AJ23" s="52"/>
      <c r="AK23" s="52"/>
      <c r="AL23" s="52">
        <v>0</v>
      </c>
      <c r="AM23" s="52"/>
      <c r="AN23" s="52"/>
      <c r="AO23" s="52"/>
      <c r="AP23" s="52"/>
      <c r="AQ23" s="52"/>
      <c r="AR23" s="52"/>
      <c r="AS23" s="52">
        <v>0</v>
      </c>
      <c r="AT23" s="52"/>
      <c r="AU23" s="52"/>
      <c r="AV23" s="52"/>
      <c r="AW23" s="52"/>
      <c r="AX23" s="52"/>
      <c r="AY23" s="52"/>
      <c r="AZ23" s="52">
        <v>0</v>
      </c>
      <c r="BA23" s="52"/>
      <c r="BB23" s="52"/>
      <c r="BC23" s="52"/>
      <c r="BD23" s="52"/>
      <c r="BE23" s="52"/>
      <c r="BF23" s="52"/>
      <c r="BG23" s="52">
        <v>0</v>
      </c>
      <c r="BH23" s="52"/>
      <c r="BI23" s="52"/>
      <c r="BJ23" s="52"/>
      <c r="BK23" s="52"/>
      <c r="BL23" s="52"/>
      <c r="BM23" s="52"/>
      <c r="BN23" s="52">
        <v>0</v>
      </c>
      <c r="BO23" s="52"/>
      <c r="BP23" s="52"/>
      <c r="BQ23" s="52"/>
      <c r="BR23" s="52"/>
      <c r="BS23" s="52"/>
      <c r="BT23" s="52"/>
      <c r="BU23" s="52">
        <v>0</v>
      </c>
      <c r="BV23" s="52"/>
      <c r="BW23" s="52"/>
      <c r="BX23" s="52"/>
      <c r="BY23" s="52"/>
      <c r="BZ23" s="52"/>
      <c r="CA23" s="52"/>
      <c r="CB23" s="52">
        <v>0</v>
      </c>
      <c r="CC23" s="52"/>
      <c r="CD23" s="52"/>
      <c r="CE23" s="52"/>
      <c r="CF23" s="52"/>
      <c r="CG23" s="52"/>
      <c r="CH23" s="52"/>
      <c r="CI23" s="52">
        <v>0</v>
      </c>
      <c r="CJ23" s="52"/>
      <c r="CK23" s="52"/>
      <c r="CL23" s="52"/>
      <c r="CM23" s="52"/>
      <c r="CN23" s="52"/>
      <c r="CO23" s="52"/>
      <c r="CP23" s="52">
        <v>0</v>
      </c>
      <c r="CQ23" s="52"/>
      <c r="CR23" s="52"/>
      <c r="CS23" s="52"/>
      <c r="CT23" s="52"/>
      <c r="CU23" s="52"/>
      <c r="CV23" s="52"/>
      <c r="CW23" s="52">
        <v>0</v>
      </c>
      <c r="CX23" s="52"/>
      <c r="CY23" s="52"/>
      <c r="CZ23" s="52"/>
      <c r="DA23" s="52"/>
      <c r="DB23" s="52"/>
      <c r="DC23" s="52"/>
      <c r="DD23" s="52">
        <v>0</v>
      </c>
      <c r="DE23" s="52"/>
      <c r="DF23" s="52"/>
      <c r="DG23" s="52"/>
      <c r="DH23" s="52"/>
      <c r="DI23" s="52"/>
      <c r="DJ23" s="52"/>
      <c r="DK23" s="52">
        <v>0</v>
      </c>
      <c r="DL23" s="52"/>
      <c r="DM23" s="52"/>
      <c r="DN23" s="52"/>
      <c r="DO23" s="52"/>
      <c r="DP23" s="52"/>
      <c r="DQ23" s="52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324"/>
    </row>
    <row r="24" s="1" customFormat="1" ht="12.75" spans="1:141">
      <c r="A24" s="12" t="s">
        <v>202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2" t="s">
        <v>203</v>
      </c>
      <c r="AA24" s="36"/>
      <c r="AB24" s="36"/>
      <c r="AC24" s="36"/>
      <c r="AD24" s="36"/>
      <c r="AE24" s="52">
        <v>0</v>
      </c>
      <c r="AF24" s="52"/>
      <c r="AG24" s="52"/>
      <c r="AH24" s="52"/>
      <c r="AI24" s="52"/>
      <c r="AJ24" s="52"/>
      <c r="AK24" s="52"/>
      <c r="AL24" s="52">
        <v>0</v>
      </c>
      <c r="AM24" s="52"/>
      <c r="AN24" s="52"/>
      <c r="AO24" s="52"/>
      <c r="AP24" s="52"/>
      <c r="AQ24" s="52"/>
      <c r="AR24" s="52"/>
      <c r="AS24" s="52">
        <v>0</v>
      </c>
      <c r="AT24" s="52"/>
      <c r="AU24" s="52"/>
      <c r="AV24" s="52"/>
      <c r="AW24" s="52"/>
      <c r="AX24" s="52"/>
      <c r="AY24" s="52"/>
      <c r="AZ24" s="52">
        <v>0</v>
      </c>
      <c r="BA24" s="52"/>
      <c r="BB24" s="52"/>
      <c r="BC24" s="52"/>
      <c r="BD24" s="52"/>
      <c r="BE24" s="52"/>
      <c r="BF24" s="52"/>
      <c r="BG24" s="52">
        <v>0</v>
      </c>
      <c r="BH24" s="52"/>
      <c r="BI24" s="52"/>
      <c r="BJ24" s="52"/>
      <c r="BK24" s="52"/>
      <c r="BL24" s="52"/>
      <c r="BM24" s="52"/>
      <c r="BN24" s="52">
        <v>0</v>
      </c>
      <c r="BO24" s="52"/>
      <c r="BP24" s="52"/>
      <c r="BQ24" s="52"/>
      <c r="BR24" s="52"/>
      <c r="BS24" s="52"/>
      <c r="BT24" s="52"/>
      <c r="BU24" s="52">
        <v>0</v>
      </c>
      <c r="BV24" s="52"/>
      <c r="BW24" s="52"/>
      <c r="BX24" s="52"/>
      <c r="BY24" s="52"/>
      <c r="BZ24" s="52"/>
      <c r="CA24" s="52"/>
      <c r="CB24" s="52">
        <v>0</v>
      </c>
      <c r="CC24" s="52"/>
      <c r="CD24" s="52"/>
      <c r="CE24" s="52"/>
      <c r="CF24" s="52"/>
      <c r="CG24" s="52"/>
      <c r="CH24" s="52"/>
      <c r="CI24" s="52">
        <v>0</v>
      </c>
      <c r="CJ24" s="52"/>
      <c r="CK24" s="52"/>
      <c r="CL24" s="52"/>
      <c r="CM24" s="52"/>
      <c r="CN24" s="52"/>
      <c r="CO24" s="52"/>
      <c r="CP24" s="52">
        <v>0</v>
      </c>
      <c r="CQ24" s="52"/>
      <c r="CR24" s="52"/>
      <c r="CS24" s="52"/>
      <c r="CT24" s="52"/>
      <c r="CU24" s="52"/>
      <c r="CV24" s="52"/>
      <c r="CW24" s="52">
        <v>0</v>
      </c>
      <c r="CX24" s="52"/>
      <c r="CY24" s="52"/>
      <c r="CZ24" s="52"/>
      <c r="DA24" s="52"/>
      <c r="DB24" s="52"/>
      <c r="DC24" s="52"/>
      <c r="DD24" s="52">
        <v>0</v>
      </c>
      <c r="DE24" s="52"/>
      <c r="DF24" s="52"/>
      <c r="DG24" s="52"/>
      <c r="DH24" s="52"/>
      <c r="DI24" s="52"/>
      <c r="DJ24" s="52"/>
      <c r="DK24" s="52">
        <v>0</v>
      </c>
      <c r="DL24" s="52"/>
      <c r="DM24" s="52"/>
      <c r="DN24" s="52"/>
      <c r="DO24" s="52"/>
      <c r="DP24" s="52"/>
      <c r="DQ24" s="52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324"/>
    </row>
    <row r="25" s="1" customFormat="1" ht="12.75" spans="1:141">
      <c r="A25" s="72" t="s">
        <v>204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42"/>
      <c r="AA25" s="36"/>
      <c r="AB25" s="36"/>
      <c r="AC25" s="36"/>
      <c r="AD25" s="36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324"/>
    </row>
    <row r="26" s="1" customFormat="1" ht="12.75" spans="1:141">
      <c r="A26" s="73" t="s">
        <v>205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42"/>
      <c r="AA26" s="36"/>
      <c r="AB26" s="36"/>
      <c r="AC26" s="36"/>
      <c r="AD26" s="36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324"/>
    </row>
    <row r="27" s="1" customFormat="1" ht="12.75" spans="1:141">
      <c r="A27" s="12" t="s">
        <v>206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42" t="s">
        <v>207</v>
      </c>
      <c r="AA27" s="36"/>
      <c r="AB27" s="36"/>
      <c r="AC27" s="36"/>
      <c r="AD27" s="36"/>
      <c r="AE27" s="52">
        <v>0</v>
      </c>
      <c r="AF27" s="52"/>
      <c r="AG27" s="52"/>
      <c r="AH27" s="52"/>
      <c r="AI27" s="52"/>
      <c r="AJ27" s="52"/>
      <c r="AK27" s="52"/>
      <c r="AL27" s="52">
        <v>0</v>
      </c>
      <c r="AM27" s="52"/>
      <c r="AN27" s="52"/>
      <c r="AO27" s="52"/>
      <c r="AP27" s="52"/>
      <c r="AQ27" s="52"/>
      <c r="AR27" s="52"/>
      <c r="AS27" s="52">
        <v>0</v>
      </c>
      <c r="AT27" s="52"/>
      <c r="AU27" s="52"/>
      <c r="AV27" s="52"/>
      <c r="AW27" s="52"/>
      <c r="AX27" s="52"/>
      <c r="AY27" s="52"/>
      <c r="AZ27" s="52">
        <v>0</v>
      </c>
      <c r="BA27" s="52"/>
      <c r="BB27" s="52"/>
      <c r="BC27" s="52"/>
      <c r="BD27" s="52"/>
      <c r="BE27" s="52"/>
      <c r="BF27" s="52"/>
      <c r="BG27" s="52">
        <v>0</v>
      </c>
      <c r="BH27" s="52"/>
      <c r="BI27" s="52"/>
      <c r="BJ27" s="52"/>
      <c r="BK27" s="52"/>
      <c r="BL27" s="52"/>
      <c r="BM27" s="52"/>
      <c r="BN27" s="52">
        <v>0</v>
      </c>
      <c r="BO27" s="52"/>
      <c r="BP27" s="52"/>
      <c r="BQ27" s="52"/>
      <c r="BR27" s="52"/>
      <c r="BS27" s="52"/>
      <c r="BT27" s="52"/>
      <c r="BU27" s="52">
        <v>0</v>
      </c>
      <c r="BV27" s="52"/>
      <c r="BW27" s="52"/>
      <c r="BX27" s="52"/>
      <c r="BY27" s="52"/>
      <c r="BZ27" s="52"/>
      <c r="CA27" s="52"/>
      <c r="CB27" s="52">
        <v>0</v>
      </c>
      <c r="CC27" s="52"/>
      <c r="CD27" s="52"/>
      <c r="CE27" s="52"/>
      <c r="CF27" s="52"/>
      <c r="CG27" s="52"/>
      <c r="CH27" s="52"/>
      <c r="CI27" s="52">
        <v>0</v>
      </c>
      <c r="CJ27" s="52"/>
      <c r="CK27" s="52"/>
      <c r="CL27" s="52"/>
      <c r="CM27" s="52"/>
      <c r="CN27" s="52"/>
      <c r="CO27" s="52"/>
      <c r="CP27" s="52">
        <v>0</v>
      </c>
      <c r="CQ27" s="52"/>
      <c r="CR27" s="52"/>
      <c r="CS27" s="52"/>
      <c r="CT27" s="52"/>
      <c r="CU27" s="52"/>
      <c r="CV27" s="52"/>
      <c r="CW27" s="52">
        <v>0</v>
      </c>
      <c r="CX27" s="52"/>
      <c r="CY27" s="52"/>
      <c r="CZ27" s="52"/>
      <c r="DA27" s="52"/>
      <c r="DB27" s="52"/>
      <c r="DC27" s="52"/>
      <c r="DD27" s="52">
        <v>0</v>
      </c>
      <c r="DE27" s="52"/>
      <c r="DF27" s="52"/>
      <c r="DG27" s="52"/>
      <c r="DH27" s="52"/>
      <c r="DI27" s="52"/>
      <c r="DJ27" s="52"/>
      <c r="DK27" s="52">
        <v>0</v>
      </c>
      <c r="DL27" s="52"/>
      <c r="DM27" s="52"/>
      <c r="DN27" s="52"/>
      <c r="DO27" s="52"/>
      <c r="DP27" s="52"/>
      <c r="DQ27" s="52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324"/>
    </row>
    <row r="28" s="1" customFormat="1" ht="12.75" spans="1:141">
      <c r="A28" s="73" t="s">
        <v>208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42"/>
      <c r="AA28" s="36"/>
      <c r="AB28" s="36"/>
      <c r="AC28" s="36"/>
      <c r="AD28" s="36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324"/>
    </row>
    <row r="29" s="1" customFormat="1" ht="12.75" spans="1:141">
      <c r="A29" s="12" t="s">
        <v>209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42" t="s">
        <v>210</v>
      </c>
      <c r="AA29" s="36"/>
      <c r="AB29" s="36"/>
      <c r="AC29" s="36"/>
      <c r="AD29" s="36"/>
      <c r="AE29" s="52">
        <v>0</v>
      </c>
      <c r="AF29" s="52"/>
      <c r="AG29" s="52"/>
      <c r="AH29" s="52"/>
      <c r="AI29" s="52"/>
      <c r="AJ29" s="52"/>
      <c r="AK29" s="52"/>
      <c r="AL29" s="52">
        <v>0</v>
      </c>
      <c r="AM29" s="52"/>
      <c r="AN29" s="52"/>
      <c r="AO29" s="52"/>
      <c r="AP29" s="52"/>
      <c r="AQ29" s="52"/>
      <c r="AR29" s="52"/>
      <c r="AS29" s="52">
        <v>0</v>
      </c>
      <c r="AT29" s="52"/>
      <c r="AU29" s="52"/>
      <c r="AV29" s="52"/>
      <c r="AW29" s="52"/>
      <c r="AX29" s="52"/>
      <c r="AY29" s="52"/>
      <c r="AZ29" s="52">
        <v>0</v>
      </c>
      <c r="BA29" s="52"/>
      <c r="BB29" s="52"/>
      <c r="BC29" s="52"/>
      <c r="BD29" s="52"/>
      <c r="BE29" s="52"/>
      <c r="BF29" s="52"/>
      <c r="BG29" s="52">
        <v>0</v>
      </c>
      <c r="BH29" s="52"/>
      <c r="BI29" s="52"/>
      <c r="BJ29" s="52"/>
      <c r="BK29" s="52"/>
      <c r="BL29" s="52"/>
      <c r="BM29" s="52"/>
      <c r="BN29" s="52">
        <v>0</v>
      </c>
      <c r="BO29" s="52"/>
      <c r="BP29" s="52"/>
      <c r="BQ29" s="52"/>
      <c r="BR29" s="52"/>
      <c r="BS29" s="52"/>
      <c r="BT29" s="52"/>
      <c r="BU29" s="52">
        <v>0</v>
      </c>
      <c r="BV29" s="52"/>
      <c r="BW29" s="52"/>
      <c r="BX29" s="52"/>
      <c r="BY29" s="52"/>
      <c r="BZ29" s="52"/>
      <c r="CA29" s="52"/>
      <c r="CB29" s="52">
        <v>0</v>
      </c>
      <c r="CC29" s="52"/>
      <c r="CD29" s="52"/>
      <c r="CE29" s="52"/>
      <c r="CF29" s="52"/>
      <c r="CG29" s="52"/>
      <c r="CH29" s="52"/>
      <c r="CI29" s="52">
        <v>0</v>
      </c>
      <c r="CJ29" s="52"/>
      <c r="CK29" s="52"/>
      <c r="CL29" s="52"/>
      <c r="CM29" s="52"/>
      <c r="CN29" s="52"/>
      <c r="CO29" s="52"/>
      <c r="CP29" s="52">
        <v>0</v>
      </c>
      <c r="CQ29" s="52"/>
      <c r="CR29" s="52"/>
      <c r="CS29" s="52"/>
      <c r="CT29" s="52"/>
      <c r="CU29" s="52"/>
      <c r="CV29" s="52"/>
      <c r="CW29" s="52">
        <v>0</v>
      </c>
      <c r="CX29" s="52"/>
      <c r="CY29" s="52"/>
      <c r="CZ29" s="52"/>
      <c r="DA29" s="52"/>
      <c r="DB29" s="52"/>
      <c r="DC29" s="52"/>
      <c r="DD29" s="52">
        <v>0</v>
      </c>
      <c r="DE29" s="52"/>
      <c r="DF29" s="52"/>
      <c r="DG29" s="52"/>
      <c r="DH29" s="52"/>
      <c r="DI29" s="52"/>
      <c r="DJ29" s="52"/>
      <c r="DK29" s="52">
        <v>0</v>
      </c>
      <c r="DL29" s="52"/>
      <c r="DM29" s="52"/>
      <c r="DN29" s="52"/>
      <c r="DO29" s="52"/>
      <c r="DP29" s="52"/>
      <c r="DQ29" s="52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324"/>
    </row>
    <row r="30" s="1" customFormat="1" ht="12.75" spans="1:141">
      <c r="A30" s="72" t="s">
        <v>211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42"/>
      <c r="AA30" s="36"/>
      <c r="AB30" s="36"/>
      <c r="AC30" s="36"/>
      <c r="AD30" s="36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324"/>
    </row>
    <row r="31" s="1" customFormat="1" ht="12.75" spans="1:141">
      <c r="A31" s="73" t="s">
        <v>212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42"/>
      <c r="AA31" s="36"/>
      <c r="AB31" s="36"/>
      <c r="AC31" s="36"/>
      <c r="AD31" s="36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324"/>
    </row>
    <row r="32" s="1" customFormat="1" ht="12.75" spans="1:141">
      <c r="A32" s="12" t="s">
        <v>213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42" t="s">
        <v>214</v>
      </c>
      <c r="AA32" s="36"/>
      <c r="AB32" s="36"/>
      <c r="AC32" s="36"/>
      <c r="AD32" s="36"/>
      <c r="AE32" s="52">
        <v>0</v>
      </c>
      <c r="AF32" s="52"/>
      <c r="AG32" s="52"/>
      <c r="AH32" s="52"/>
      <c r="AI32" s="52"/>
      <c r="AJ32" s="52"/>
      <c r="AK32" s="52"/>
      <c r="AL32" s="52">
        <v>0</v>
      </c>
      <c r="AM32" s="52"/>
      <c r="AN32" s="52"/>
      <c r="AO32" s="52"/>
      <c r="AP32" s="52"/>
      <c r="AQ32" s="52"/>
      <c r="AR32" s="52"/>
      <c r="AS32" s="52">
        <v>0</v>
      </c>
      <c r="AT32" s="52"/>
      <c r="AU32" s="52"/>
      <c r="AV32" s="52"/>
      <c r="AW32" s="52"/>
      <c r="AX32" s="52"/>
      <c r="AY32" s="52"/>
      <c r="AZ32" s="52">
        <v>0</v>
      </c>
      <c r="BA32" s="52"/>
      <c r="BB32" s="52"/>
      <c r="BC32" s="52"/>
      <c r="BD32" s="52"/>
      <c r="BE32" s="52"/>
      <c r="BF32" s="52"/>
      <c r="BG32" s="52">
        <v>0</v>
      </c>
      <c r="BH32" s="52"/>
      <c r="BI32" s="52"/>
      <c r="BJ32" s="52"/>
      <c r="BK32" s="52"/>
      <c r="BL32" s="52"/>
      <c r="BM32" s="52"/>
      <c r="BN32" s="52">
        <v>0</v>
      </c>
      <c r="BO32" s="52"/>
      <c r="BP32" s="52"/>
      <c r="BQ32" s="52"/>
      <c r="BR32" s="52"/>
      <c r="BS32" s="52"/>
      <c r="BT32" s="52"/>
      <c r="BU32" s="52">
        <v>0</v>
      </c>
      <c r="BV32" s="52"/>
      <c r="BW32" s="52"/>
      <c r="BX32" s="52"/>
      <c r="BY32" s="52"/>
      <c r="BZ32" s="52"/>
      <c r="CA32" s="52"/>
      <c r="CB32" s="52">
        <v>0</v>
      </c>
      <c r="CC32" s="52"/>
      <c r="CD32" s="52"/>
      <c r="CE32" s="52"/>
      <c r="CF32" s="52"/>
      <c r="CG32" s="52"/>
      <c r="CH32" s="52"/>
      <c r="CI32" s="52">
        <v>0</v>
      </c>
      <c r="CJ32" s="52"/>
      <c r="CK32" s="52"/>
      <c r="CL32" s="52"/>
      <c r="CM32" s="52"/>
      <c r="CN32" s="52"/>
      <c r="CO32" s="52"/>
      <c r="CP32" s="52">
        <v>0</v>
      </c>
      <c r="CQ32" s="52"/>
      <c r="CR32" s="52"/>
      <c r="CS32" s="52"/>
      <c r="CT32" s="52"/>
      <c r="CU32" s="52"/>
      <c r="CV32" s="52"/>
      <c r="CW32" s="52">
        <v>0</v>
      </c>
      <c r="CX32" s="52"/>
      <c r="CY32" s="52"/>
      <c r="CZ32" s="52"/>
      <c r="DA32" s="52"/>
      <c r="DB32" s="52"/>
      <c r="DC32" s="52"/>
      <c r="DD32" s="52">
        <v>0</v>
      </c>
      <c r="DE32" s="52"/>
      <c r="DF32" s="52"/>
      <c r="DG32" s="52"/>
      <c r="DH32" s="52"/>
      <c r="DI32" s="52"/>
      <c r="DJ32" s="52"/>
      <c r="DK32" s="52">
        <v>0</v>
      </c>
      <c r="DL32" s="52"/>
      <c r="DM32" s="52"/>
      <c r="DN32" s="52"/>
      <c r="DO32" s="52"/>
      <c r="DP32" s="52"/>
      <c r="DQ32" s="52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324"/>
    </row>
    <row r="33" s="1" customFormat="1" ht="12.75" spans="1:141">
      <c r="A33" s="73" t="s">
        <v>215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42"/>
      <c r="AA33" s="36"/>
      <c r="AB33" s="36"/>
      <c r="AC33" s="36"/>
      <c r="AD33" s="36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324"/>
    </row>
    <row r="34" s="1" customFormat="1" ht="12.75" spans="1:141">
      <c r="A34" s="162" t="s">
        <v>216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42" t="s">
        <v>217</v>
      </c>
      <c r="AA34" s="36"/>
      <c r="AB34" s="36"/>
      <c r="AC34" s="36"/>
      <c r="AD34" s="36"/>
      <c r="AE34" s="52">
        <v>0</v>
      </c>
      <c r="AF34" s="52"/>
      <c r="AG34" s="52"/>
      <c r="AH34" s="52"/>
      <c r="AI34" s="52"/>
      <c r="AJ34" s="52"/>
      <c r="AK34" s="52"/>
      <c r="AL34" s="52">
        <v>0</v>
      </c>
      <c r="AM34" s="52"/>
      <c r="AN34" s="52"/>
      <c r="AO34" s="52"/>
      <c r="AP34" s="52"/>
      <c r="AQ34" s="52"/>
      <c r="AR34" s="52"/>
      <c r="AS34" s="52">
        <v>0</v>
      </c>
      <c r="AT34" s="52"/>
      <c r="AU34" s="52"/>
      <c r="AV34" s="52"/>
      <c r="AW34" s="52"/>
      <c r="AX34" s="52"/>
      <c r="AY34" s="52"/>
      <c r="AZ34" s="52">
        <v>0</v>
      </c>
      <c r="BA34" s="52"/>
      <c r="BB34" s="52"/>
      <c r="BC34" s="52"/>
      <c r="BD34" s="52"/>
      <c r="BE34" s="52"/>
      <c r="BF34" s="52"/>
      <c r="BG34" s="52">
        <v>0</v>
      </c>
      <c r="BH34" s="52"/>
      <c r="BI34" s="52"/>
      <c r="BJ34" s="52"/>
      <c r="BK34" s="52"/>
      <c r="BL34" s="52"/>
      <c r="BM34" s="52"/>
      <c r="BN34" s="52">
        <v>0</v>
      </c>
      <c r="BO34" s="52"/>
      <c r="BP34" s="52"/>
      <c r="BQ34" s="52"/>
      <c r="BR34" s="52"/>
      <c r="BS34" s="52"/>
      <c r="BT34" s="52"/>
      <c r="BU34" s="52">
        <v>0</v>
      </c>
      <c r="BV34" s="52"/>
      <c r="BW34" s="52"/>
      <c r="BX34" s="52"/>
      <c r="BY34" s="52"/>
      <c r="BZ34" s="52"/>
      <c r="CA34" s="52"/>
      <c r="CB34" s="52">
        <v>0</v>
      </c>
      <c r="CC34" s="52"/>
      <c r="CD34" s="52"/>
      <c r="CE34" s="52"/>
      <c r="CF34" s="52"/>
      <c r="CG34" s="52"/>
      <c r="CH34" s="52"/>
      <c r="CI34" s="52">
        <v>0</v>
      </c>
      <c r="CJ34" s="52"/>
      <c r="CK34" s="52"/>
      <c r="CL34" s="52"/>
      <c r="CM34" s="52"/>
      <c r="CN34" s="52"/>
      <c r="CO34" s="52"/>
      <c r="CP34" s="52">
        <v>0</v>
      </c>
      <c r="CQ34" s="52"/>
      <c r="CR34" s="52"/>
      <c r="CS34" s="52"/>
      <c r="CT34" s="52"/>
      <c r="CU34" s="52"/>
      <c r="CV34" s="52"/>
      <c r="CW34" s="52">
        <v>0</v>
      </c>
      <c r="CX34" s="52"/>
      <c r="CY34" s="52"/>
      <c r="CZ34" s="52"/>
      <c r="DA34" s="52"/>
      <c r="DB34" s="52"/>
      <c r="DC34" s="52"/>
      <c r="DD34" s="52">
        <v>0</v>
      </c>
      <c r="DE34" s="52"/>
      <c r="DF34" s="52"/>
      <c r="DG34" s="52"/>
      <c r="DH34" s="52"/>
      <c r="DI34" s="52"/>
      <c r="DJ34" s="52"/>
      <c r="DK34" s="52">
        <v>0</v>
      </c>
      <c r="DL34" s="52"/>
      <c r="DM34" s="52"/>
      <c r="DN34" s="52"/>
      <c r="DO34" s="52"/>
      <c r="DP34" s="52"/>
      <c r="DQ34" s="52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324"/>
    </row>
    <row r="35" s="1" customFormat="1" ht="12.75" spans="1:141">
      <c r="A35" s="163" t="s">
        <v>218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42"/>
      <c r="AA35" s="36"/>
      <c r="AB35" s="36"/>
      <c r="AC35" s="36"/>
      <c r="AD35" s="36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324"/>
    </row>
    <row r="36" s="1" customFormat="1" ht="12.75" spans="1:141">
      <c r="A36" s="164" t="s">
        <v>219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42"/>
      <c r="AA36" s="36"/>
      <c r="AB36" s="36"/>
      <c r="AC36" s="36"/>
      <c r="AD36" s="36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324"/>
    </row>
    <row r="37" s="1" customFormat="1" ht="12.75" spans="1:141">
      <c r="A37" s="162" t="s">
        <v>220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42" t="s">
        <v>221</v>
      </c>
      <c r="AA37" s="36"/>
      <c r="AB37" s="36"/>
      <c r="AC37" s="36"/>
      <c r="AD37" s="36"/>
      <c r="AE37" s="52">
        <v>0</v>
      </c>
      <c r="AF37" s="52"/>
      <c r="AG37" s="52"/>
      <c r="AH37" s="52"/>
      <c r="AI37" s="52"/>
      <c r="AJ37" s="52"/>
      <c r="AK37" s="52"/>
      <c r="AL37" s="52">
        <v>0</v>
      </c>
      <c r="AM37" s="52"/>
      <c r="AN37" s="52"/>
      <c r="AO37" s="52"/>
      <c r="AP37" s="52"/>
      <c r="AQ37" s="52"/>
      <c r="AR37" s="52"/>
      <c r="AS37" s="52">
        <v>0</v>
      </c>
      <c r="AT37" s="52"/>
      <c r="AU37" s="52"/>
      <c r="AV37" s="52"/>
      <c r="AW37" s="52"/>
      <c r="AX37" s="52"/>
      <c r="AY37" s="52"/>
      <c r="AZ37" s="52">
        <v>0</v>
      </c>
      <c r="BA37" s="52"/>
      <c r="BB37" s="52"/>
      <c r="BC37" s="52"/>
      <c r="BD37" s="52"/>
      <c r="BE37" s="52"/>
      <c r="BF37" s="52"/>
      <c r="BG37" s="52">
        <v>0</v>
      </c>
      <c r="BH37" s="52"/>
      <c r="BI37" s="52"/>
      <c r="BJ37" s="52"/>
      <c r="BK37" s="52"/>
      <c r="BL37" s="52"/>
      <c r="BM37" s="52"/>
      <c r="BN37" s="52">
        <v>0</v>
      </c>
      <c r="BO37" s="52"/>
      <c r="BP37" s="52"/>
      <c r="BQ37" s="52"/>
      <c r="BR37" s="52"/>
      <c r="BS37" s="52"/>
      <c r="BT37" s="52"/>
      <c r="BU37" s="52">
        <v>0</v>
      </c>
      <c r="BV37" s="52"/>
      <c r="BW37" s="52"/>
      <c r="BX37" s="52"/>
      <c r="BY37" s="52"/>
      <c r="BZ37" s="52"/>
      <c r="CA37" s="52"/>
      <c r="CB37" s="52">
        <v>0</v>
      </c>
      <c r="CC37" s="52"/>
      <c r="CD37" s="52"/>
      <c r="CE37" s="52"/>
      <c r="CF37" s="52"/>
      <c r="CG37" s="52"/>
      <c r="CH37" s="52"/>
      <c r="CI37" s="52">
        <v>0</v>
      </c>
      <c r="CJ37" s="52"/>
      <c r="CK37" s="52"/>
      <c r="CL37" s="52"/>
      <c r="CM37" s="52"/>
      <c r="CN37" s="52"/>
      <c r="CO37" s="52"/>
      <c r="CP37" s="52">
        <v>0</v>
      </c>
      <c r="CQ37" s="52"/>
      <c r="CR37" s="52"/>
      <c r="CS37" s="52"/>
      <c r="CT37" s="52"/>
      <c r="CU37" s="52"/>
      <c r="CV37" s="52"/>
      <c r="CW37" s="52">
        <v>0</v>
      </c>
      <c r="CX37" s="52"/>
      <c r="CY37" s="52"/>
      <c r="CZ37" s="52"/>
      <c r="DA37" s="52"/>
      <c r="DB37" s="52"/>
      <c r="DC37" s="52"/>
      <c r="DD37" s="52">
        <v>0</v>
      </c>
      <c r="DE37" s="52"/>
      <c r="DF37" s="52"/>
      <c r="DG37" s="52"/>
      <c r="DH37" s="52"/>
      <c r="DI37" s="52"/>
      <c r="DJ37" s="52"/>
      <c r="DK37" s="52">
        <v>0</v>
      </c>
      <c r="DL37" s="52"/>
      <c r="DM37" s="52"/>
      <c r="DN37" s="52"/>
      <c r="DO37" s="52"/>
      <c r="DP37" s="52"/>
      <c r="DQ37" s="52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324"/>
    </row>
    <row r="38" s="1" customFormat="1" ht="12.75" spans="1:141">
      <c r="A38" s="163" t="s">
        <v>222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42"/>
      <c r="AA38" s="36"/>
      <c r="AB38" s="36"/>
      <c r="AC38" s="36"/>
      <c r="AD38" s="36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324"/>
    </row>
    <row r="39" s="1" customFormat="1" ht="12.75" spans="1:141">
      <c r="A39" s="164" t="s">
        <v>223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42"/>
      <c r="AA39" s="36"/>
      <c r="AB39" s="36"/>
      <c r="AC39" s="36"/>
      <c r="AD39" s="36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324"/>
    </row>
    <row r="40" s="1" customFormat="1" ht="12.75" spans="1:141">
      <c r="A40" s="162" t="s">
        <v>224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42" t="s">
        <v>225</v>
      </c>
      <c r="AA40" s="36"/>
      <c r="AB40" s="36"/>
      <c r="AC40" s="36"/>
      <c r="AD40" s="36"/>
      <c r="AE40" s="52">
        <v>0</v>
      </c>
      <c r="AF40" s="52"/>
      <c r="AG40" s="52"/>
      <c r="AH40" s="52"/>
      <c r="AI40" s="52"/>
      <c r="AJ40" s="52"/>
      <c r="AK40" s="52"/>
      <c r="AL40" s="52">
        <v>0</v>
      </c>
      <c r="AM40" s="52"/>
      <c r="AN40" s="52"/>
      <c r="AO40" s="52"/>
      <c r="AP40" s="52"/>
      <c r="AQ40" s="52"/>
      <c r="AR40" s="52"/>
      <c r="AS40" s="52">
        <v>0</v>
      </c>
      <c r="AT40" s="52"/>
      <c r="AU40" s="52"/>
      <c r="AV40" s="52"/>
      <c r="AW40" s="52"/>
      <c r="AX40" s="52"/>
      <c r="AY40" s="52"/>
      <c r="AZ40" s="52">
        <v>0</v>
      </c>
      <c r="BA40" s="52"/>
      <c r="BB40" s="52"/>
      <c r="BC40" s="52"/>
      <c r="BD40" s="52"/>
      <c r="BE40" s="52"/>
      <c r="BF40" s="52"/>
      <c r="BG40" s="52">
        <v>0</v>
      </c>
      <c r="BH40" s="52"/>
      <c r="BI40" s="52"/>
      <c r="BJ40" s="52"/>
      <c r="BK40" s="52"/>
      <c r="BL40" s="52"/>
      <c r="BM40" s="52"/>
      <c r="BN40" s="52">
        <v>0</v>
      </c>
      <c r="BO40" s="52"/>
      <c r="BP40" s="52"/>
      <c r="BQ40" s="52"/>
      <c r="BR40" s="52"/>
      <c r="BS40" s="52"/>
      <c r="BT40" s="52"/>
      <c r="BU40" s="52">
        <v>0</v>
      </c>
      <c r="BV40" s="52"/>
      <c r="BW40" s="52"/>
      <c r="BX40" s="52"/>
      <c r="BY40" s="52"/>
      <c r="BZ40" s="52"/>
      <c r="CA40" s="52"/>
      <c r="CB40" s="52">
        <v>0</v>
      </c>
      <c r="CC40" s="52"/>
      <c r="CD40" s="52"/>
      <c r="CE40" s="52"/>
      <c r="CF40" s="52"/>
      <c r="CG40" s="52"/>
      <c r="CH40" s="52"/>
      <c r="CI40" s="52">
        <v>0</v>
      </c>
      <c r="CJ40" s="52"/>
      <c r="CK40" s="52"/>
      <c r="CL40" s="52"/>
      <c r="CM40" s="52"/>
      <c r="CN40" s="52"/>
      <c r="CO40" s="52"/>
      <c r="CP40" s="52">
        <v>0</v>
      </c>
      <c r="CQ40" s="52"/>
      <c r="CR40" s="52"/>
      <c r="CS40" s="52"/>
      <c r="CT40" s="52"/>
      <c r="CU40" s="52"/>
      <c r="CV40" s="52"/>
      <c r="CW40" s="52">
        <v>0</v>
      </c>
      <c r="CX40" s="52"/>
      <c r="CY40" s="52"/>
      <c r="CZ40" s="52"/>
      <c r="DA40" s="52"/>
      <c r="DB40" s="52"/>
      <c r="DC40" s="52"/>
      <c r="DD40" s="52">
        <v>0</v>
      </c>
      <c r="DE40" s="52"/>
      <c r="DF40" s="52"/>
      <c r="DG40" s="52"/>
      <c r="DH40" s="52"/>
      <c r="DI40" s="52"/>
      <c r="DJ40" s="52"/>
      <c r="DK40" s="52">
        <v>0</v>
      </c>
      <c r="DL40" s="52"/>
      <c r="DM40" s="52"/>
      <c r="DN40" s="52"/>
      <c r="DO40" s="52"/>
      <c r="DP40" s="52"/>
      <c r="DQ40" s="52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324"/>
    </row>
    <row r="41" s="1" customFormat="1" ht="12.75" spans="1:141">
      <c r="A41" s="163" t="s">
        <v>226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42"/>
      <c r="AA41" s="36"/>
      <c r="AB41" s="36"/>
      <c r="AC41" s="36"/>
      <c r="AD41" s="36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324"/>
    </row>
    <row r="42" s="1" customFormat="1" ht="12.75" spans="1:141">
      <c r="A42" s="164" t="s">
        <v>227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42"/>
      <c r="AA42" s="36"/>
      <c r="AB42" s="36"/>
      <c r="AC42" s="36"/>
      <c r="AD42" s="36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324"/>
    </row>
    <row r="43" s="1" customFormat="1" ht="12.75" spans="1:141">
      <c r="A43" s="11" t="s">
        <v>228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42" t="s">
        <v>229</v>
      </c>
      <c r="AA43" s="36"/>
      <c r="AB43" s="36"/>
      <c r="AC43" s="36"/>
      <c r="AD43" s="36"/>
      <c r="AE43" s="52">
        <v>0</v>
      </c>
      <c r="AF43" s="52"/>
      <c r="AG43" s="52"/>
      <c r="AH43" s="52"/>
      <c r="AI43" s="52"/>
      <c r="AJ43" s="52"/>
      <c r="AK43" s="52"/>
      <c r="AL43" s="52">
        <v>0</v>
      </c>
      <c r="AM43" s="52"/>
      <c r="AN43" s="52"/>
      <c r="AO43" s="52"/>
      <c r="AP43" s="52"/>
      <c r="AQ43" s="52"/>
      <c r="AR43" s="52"/>
      <c r="AS43" s="52">
        <v>0</v>
      </c>
      <c r="AT43" s="52"/>
      <c r="AU43" s="52"/>
      <c r="AV43" s="52"/>
      <c r="AW43" s="52"/>
      <c r="AX43" s="52"/>
      <c r="AY43" s="52"/>
      <c r="AZ43" s="52">
        <v>0</v>
      </c>
      <c r="BA43" s="52"/>
      <c r="BB43" s="52"/>
      <c r="BC43" s="52"/>
      <c r="BD43" s="52"/>
      <c r="BE43" s="52"/>
      <c r="BF43" s="52"/>
      <c r="BG43" s="52">
        <v>0</v>
      </c>
      <c r="BH43" s="52"/>
      <c r="BI43" s="52"/>
      <c r="BJ43" s="52"/>
      <c r="BK43" s="52"/>
      <c r="BL43" s="52"/>
      <c r="BM43" s="52"/>
      <c r="BN43" s="52">
        <v>0</v>
      </c>
      <c r="BO43" s="52"/>
      <c r="BP43" s="52"/>
      <c r="BQ43" s="52"/>
      <c r="BR43" s="52"/>
      <c r="BS43" s="52"/>
      <c r="BT43" s="52"/>
      <c r="BU43" s="52">
        <v>0</v>
      </c>
      <c r="BV43" s="52"/>
      <c r="BW43" s="52"/>
      <c r="BX43" s="52"/>
      <c r="BY43" s="52"/>
      <c r="BZ43" s="52"/>
      <c r="CA43" s="52"/>
      <c r="CB43" s="52">
        <v>0</v>
      </c>
      <c r="CC43" s="52"/>
      <c r="CD43" s="52"/>
      <c r="CE43" s="52"/>
      <c r="CF43" s="52"/>
      <c r="CG43" s="52"/>
      <c r="CH43" s="52"/>
      <c r="CI43" s="52">
        <v>0</v>
      </c>
      <c r="CJ43" s="52"/>
      <c r="CK43" s="52"/>
      <c r="CL43" s="52"/>
      <c r="CM43" s="52"/>
      <c r="CN43" s="52"/>
      <c r="CO43" s="52"/>
      <c r="CP43" s="52">
        <v>0</v>
      </c>
      <c r="CQ43" s="52"/>
      <c r="CR43" s="52"/>
      <c r="CS43" s="52"/>
      <c r="CT43" s="52"/>
      <c r="CU43" s="52"/>
      <c r="CV43" s="52"/>
      <c r="CW43" s="52">
        <v>0</v>
      </c>
      <c r="CX43" s="52"/>
      <c r="CY43" s="52"/>
      <c r="CZ43" s="52"/>
      <c r="DA43" s="52"/>
      <c r="DB43" s="52"/>
      <c r="DC43" s="52"/>
      <c r="DD43" s="52">
        <v>0</v>
      </c>
      <c r="DE43" s="52"/>
      <c r="DF43" s="52"/>
      <c r="DG43" s="52"/>
      <c r="DH43" s="52"/>
      <c r="DI43" s="52"/>
      <c r="DJ43" s="52"/>
      <c r="DK43" s="52">
        <v>0</v>
      </c>
      <c r="DL43" s="52"/>
      <c r="DM43" s="52"/>
      <c r="DN43" s="52"/>
      <c r="DO43" s="52"/>
      <c r="DP43" s="52"/>
      <c r="DQ43" s="52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324"/>
    </row>
    <row r="44" s="1" customFormat="1" ht="12.75" spans="1:141">
      <c r="A44" s="12" t="s">
        <v>216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42" t="s">
        <v>230</v>
      </c>
      <c r="AA44" s="36"/>
      <c r="AB44" s="36"/>
      <c r="AC44" s="36"/>
      <c r="AD44" s="36"/>
      <c r="AE44" s="52">
        <v>0</v>
      </c>
      <c r="AF44" s="52"/>
      <c r="AG44" s="52"/>
      <c r="AH44" s="52"/>
      <c r="AI44" s="52"/>
      <c r="AJ44" s="52"/>
      <c r="AK44" s="52"/>
      <c r="AL44" s="52">
        <v>0</v>
      </c>
      <c r="AM44" s="52"/>
      <c r="AN44" s="52"/>
      <c r="AO44" s="52"/>
      <c r="AP44" s="52"/>
      <c r="AQ44" s="52"/>
      <c r="AR44" s="52"/>
      <c r="AS44" s="52">
        <v>0</v>
      </c>
      <c r="AT44" s="52"/>
      <c r="AU44" s="52"/>
      <c r="AV44" s="52"/>
      <c r="AW44" s="52"/>
      <c r="AX44" s="52"/>
      <c r="AY44" s="52"/>
      <c r="AZ44" s="52">
        <v>0</v>
      </c>
      <c r="BA44" s="52"/>
      <c r="BB44" s="52"/>
      <c r="BC44" s="52"/>
      <c r="BD44" s="52"/>
      <c r="BE44" s="52"/>
      <c r="BF44" s="52"/>
      <c r="BG44" s="52">
        <v>0</v>
      </c>
      <c r="BH44" s="52"/>
      <c r="BI44" s="52"/>
      <c r="BJ44" s="52"/>
      <c r="BK44" s="52"/>
      <c r="BL44" s="52"/>
      <c r="BM44" s="52"/>
      <c r="BN44" s="52">
        <v>0</v>
      </c>
      <c r="BO44" s="52"/>
      <c r="BP44" s="52"/>
      <c r="BQ44" s="52"/>
      <c r="BR44" s="52"/>
      <c r="BS44" s="52"/>
      <c r="BT44" s="52"/>
      <c r="BU44" s="52">
        <v>0</v>
      </c>
      <c r="BV44" s="52"/>
      <c r="BW44" s="52"/>
      <c r="BX44" s="52"/>
      <c r="BY44" s="52"/>
      <c r="BZ44" s="52"/>
      <c r="CA44" s="52"/>
      <c r="CB44" s="52">
        <v>0</v>
      </c>
      <c r="CC44" s="52"/>
      <c r="CD44" s="52"/>
      <c r="CE44" s="52"/>
      <c r="CF44" s="52"/>
      <c r="CG44" s="52"/>
      <c r="CH44" s="52"/>
      <c r="CI44" s="52">
        <v>0</v>
      </c>
      <c r="CJ44" s="52"/>
      <c r="CK44" s="52"/>
      <c r="CL44" s="52"/>
      <c r="CM44" s="52"/>
      <c r="CN44" s="52"/>
      <c r="CO44" s="52"/>
      <c r="CP44" s="52">
        <v>0</v>
      </c>
      <c r="CQ44" s="52"/>
      <c r="CR44" s="52"/>
      <c r="CS44" s="52"/>
      <c r="CT44" s="52"/>
      <c r="CU44" s="52"/>
      <c r="CV44" s="52"/>
      <c r="CW44" s="52">
        <v>0</v>
      </c>
      <c r="CX44" s="52"/>
      <c r="CY44" s="52"/>
      <c r="CZ44" s="52"/>
      <c r="DA44" s="52"/>
      <c r="DB44" s="52"/>
      <c r="DC44" s="52"/>
      <c r="DD44" s="52">
        <v>0</v>
      </c>
      <c r="DE44" s="52"/>
      <c r="DF44" s="52"/>
      <c r="DG44" s="52"/>
      <c r="DH44" s="52"/>
      <c r="DI44" s="52"/>
      <c r="DJ44" s="52"/>
      <c r="DK44" s="52">
        <v>0</v>
      </c>
      <c r="DL44" s="52"/>
      <c r="DM44" s="52"/>
      <c r="DN44" s="52"/>
      <c r="DO44" s="52"/>
      <c r="DP44" s="52"/>
      <c r="DQ44" s="52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324"/>
    </row>
    <row r="45" s="1" customFormat="1" ht="12.75" spans="1:141">
      <c r="A45" s="73" t="s">
        <v>231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42"/>
      <c r="AA45" s="36"/>
      <c r="AB45" s="36"/>
      <c r="AC45" s="36"/>
      <c r="AD45" s="36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324"/>
    </row>
    <row r="46" s="1" customFormat="1" ht="12.75" spans="1:141">
      <c r="A46" s="11" t="s">
        <v>232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42" t="s">
        <v>233</v>
      </c>
      <c r="AA46" s="36"/>
      <c r="AB46" s="36"/>
      <c r="AC46" s="36"/>
      <c r="AD46" s="36"/>
      <c r="AE46" s="52">
        <v>0</v>
      </c>
      <c r="AF46" s="52"/>
      <c r="AG46" s="52"/>
      <c r="AH46" s="52"/>
      <c r="AI46" s="52"/>
      <c r="AJ46" s="52"/>
      <c r="AK46" s="52"/>
      <c r="AL46" s="52">
        <v>0</v>
      </c>
      <c r="AM46" s="52"/>
      <c r="AN46" s="52"/>
      <c r="AO46" s="52"/>
      <c r="AP46" s="52"/>
      <c r="AQ46" s="52"/>
      <c r="AR46" s="52"/>
      <c r="AS46" s="52">
        <v>0</v>
      </c>
      <c r="AT46" s="52"/>
      <c r="AU46" s="52"/>
      <c r="AV46" s="52"/>
      <c r="AW46" s="52"/>
      <c r="AX46" s="52"/>
      <c r="AY46" s="52"/>
      <c r="AZ46" s="52">
        <v>0</v>
      </c>
      <c r="BA46" s="52"/>
      <c r="BB46" s="52"/>
      <c r="BC46" s="52"/>
      <c r="BD46" s="52"/>
      <c r="BE46" s="52"/>
      <c r="BF46" s="52"/>
      <c r="BG46" s="52">
        <v>0</v>
      </c>
      <c r="BH46" s="52"/>
      <c r="BI46" s="52"/>
      <c r="BJ46" s="52"/>
      <c r="BK46" s="52"/>
      <c r="BL46" s="52"/>
      <c r="BM46" s="52"/>
      <c r="BN46" s="52">
        <v>0</v>
      </c>
      <c r="BO46" s="52"/>
      <c r="BP46" s="52"/>
      <c r="BQ46" s="52"/>
      <c r="BR46" s="52"/>
      <c r="BS46" s="52"/>
      <c r="BT46" s="52"/>
      <c r="BU46" s="52">
        <v>0</v>
      </c>
      <c r="BV46" s="52"/>
      <c r="BW46" s="52"/>
      <c r="BX46" s="52"/>
      <c r="BY46" s="52"/>
      <c r="BZ46" s="52"/>
      <c r="CA46" s="52"/>
      <c r="CB46" s="52">
        <v>0</v>
      </c>
      <c r="CC46" s="52"/>
      <c r="CD46" s="52"/>
      <c r="CE46" s="52"/>
      <c r="CF46" s="52"/>
      <c r="CG46" s="52"/>
      <c r="CH46" s="52"/>
      <c r="CI46" s="52">
        <v>0</v>
      </c>
      <c r="CJ46" s="52"/>
      <c r="CK46" s="52"/>
      <c r="CL46" s="52"/>
      <c r="CM46" s="52"/>
      <c r="CN46" s="52"/>
      <c r="CO46" s="52"/>
      <c r="CP46" s="52">
        <v>0</v>
      </c>
      <c r="CQ46" s="52"/>
      <c r="CR46" s="52"/>
      <c r="CS46" s="52"/>
      <c r="CT46" s="52"/>
      <c r="CU46" s="52"/>
      <c r="CV46" s="52"/>
      <c r="CW46" s="52">
        <v>0</v>
      </c>
      <c r="CX46" s="52"/>
      <c r="CY46" s="52"/>
      <c r="CZ46" s="52"/>
      <c r="DA46" s="52"/>
      <c r="DB46" s="52"/>
      <c r="DC46" s="52"/>
      <c r="DD46" s="52">
        <v>0</v>
      </c>
      <c r="DE46" s="52"/>
      <c r="DF46" s="52"/>
      <c r="DG46" s="52"/>
      <c r="DH46" s="52"/>
      <c r="DI46" s="52"/>
      <c r="DJ46" s="52"/>
      <c r="DK46" s="52">
        <v>0</v>
      </c>
      <c r="DL46" s="52"/>
      <c r="DM46" s="52"/>
      <c r="DN46" s="52"/>
      <c r="DO46" s="52"/>
      <c r="DP46" s="52"/>
      <c r="DQ46" s="52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324"/>
    </row>
    <row r="47" s="1" customFormat="1" ht="12.75" spans="1:141">
      <c r="A47" s="72" t="s">
        <v>216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42" t="s">
        <v>234</v>
      </c>
      <c r="AA47" s="36"/>
      <c r="AB47" s="36"/>
      <c r="AC47" s="36"/>
      <c r="AD47" s="36"/>
      <c r="AE47" s="52">
        <v>0</v>
      </c>
      <c r="AF47" s="52"/>
      <c r="AG47" s="52"/>
      <c r="AH47" s="52"/>
      <c r="AI47" s="52"/>
      <c r="AJ47" s="52"/>
      <c r="AK47" s="52"/>
      <c r="AL47" s="52">
        <v>0</v>
      </c>
      <c r="AM47" s="52"/>
      <c r="AN47" s="52"/>
      <c r="AO47" s="52"/>
      <c r="AP47" s="52"/>
      <c r="AQ47" s="52"/>
      <c r="AR47" s="52"/>
      <c r="AS47" s="52">
        <v>0</v>
      </c>
      <c r="AT47" s="52"/>
      <c r="AU47" s="52"/>
      <c r="AV47" s="52"/>
      <c r="AW47" s="52"/>
      <c r="AX47" s="52"/>
      <c r="AY47" s="52"/>
      <c r="AZ47" s="52">
        <v>0</v>
      </c>
      <c r="BA47" s="52"/>
      <c r="BB47" s="52"/>
      <c r="BC47" s="52"/>
      <c r="BD47" s="52"/>
      <c r="BE47" s="52"/>
      <c r="BF47" s="52"/>
      <c r="BG47" s="52">
        <v>0</v>
      </c>
      <c r="BH47" s="52"/>
      <c r="BI47" s="52"/>
      <c r="BJ47" s="52"/>
      <c r="BK47" s="52"/>
      <c r="BL47" s="52"/>
      <c r="BM47" s="52"/>
      <c r="BN47" s="52">
        <v>0</v>
      </c>
      <c r="BO47" s="52"/>
      <c r="BP47" s="52"/>
      <c r="BQ47" s="52"/>
      <c r="BR47" s="52"/>
      <c r="BS47" s="52"/>
      <c r="BT47" s="52"/>
      <c r="BU47" s="52">
        <v>0</v>
      </c>
      <c r="BV47" s="52"/>
      <c r="BW47" s="52"/>
      <c r="BX47" s="52"/>
      <c r="BY47" s="52"/>
      <c r="BZ47" s="52"/>
      <c r="CA47" s="52"/>
      <c r="CB47" s="52">
        <v>0</v>
      </c>
      <c r="CC47" s="52"/>
      <c r="CD47" s="52"/>
      <c r="CE47" s="52"/>
      <c r="CF47" s="52"/>
      <c r="CG47" s="52"/>
      <c r="CH47" s="52"/>
      <c r="CI47" s="52">
        <v>0</v>
      </c>
      <c r="CJ47" s="52"/>
      <c r="CK47" s="52"/>
      <c r="CL47" s="52"/>
      <c r="CM47" s="52"/>
      <c r="CN47" s="52"/>
      <c r="CO47" s="52"/>
      <c r="CP47" s="52">
        <v>0</v>
      </c>
      <c r="CQ47" s="52"/>
      <c r="CR47" s="52"/>
      <c r="CS47" s="52"/>
      <c r="CT47" s="52"/>
      <c r="CU47" s="52"/>
      <c r="CV47" s="52"/>
      <c r="CW47" s="52">
        <v>0</v>
      </c>
      <c r="CX47" s="52"/>
      <c r="CY47" s="52"/>
      <c r="CZ47" s="52"/>
      <c r="DA47" s="52"/>
      <c r="DB47" s="52"/>
      <c r="DC47" s="52"/>
      <c r="DD47" s="52">
        <v>0</v>
      </c>
      <c r="DE47" s="52"/>
      <c r="DF47" s="52"/>
      <c r="DG47" s="52"/>
      <c r="DH47" s="52"/>
      <c r="DI47" s="52"/>
      <c r="DJ47" s="52"/>
      <c r="DK47" s="52">
        <v>0</v>
      </c>
      <c r="DL47" s="52"/>
      <c r="DM47" s="52"/>
      <c r="DN47" s="52"/>
      <c r="DO47" s="52"/>
      <c r="DP47" s="52"/>
      <c r="DQ47" s="52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324"/>
    </row>
    <row r="48" s="1" customFormat="1" ht="12.75" spans="1:141">
      <c r="A48" s="72" t="s">
        <v>235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42"/>
      <c r="AA48" s="36"/>
      <c r="AB48" s="36"/>
      <c r="AC48" s="36"/>
      <c r="AD48" s="36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324"/>
    </row>
    <row r="49" s="1" customFormat="1" ht="12.75" spans="1:141">
      <c r="A49" s="73" t="s">
        <v>236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42"/>
      <c r="AA49" s="36"/>
      <c r="AB49" s="36"/>
      <c r="AC49" s="36"/>
      <c r="AD49" s="36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324"/>
    </row>
    <row r="50" s="1" customFormat="1" ht="13.5" spans="1:141">
      <c r="A50" s="98" t="s">
        <v>106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49" t="s">
        <v>107</v>
      </c>
      <c r="AA50" s="50"/>
      <c r="AB50" s="50"/>
      <c r="AC50" s="50"/>
      <c r="AD50" s="50"/>
      <c r="AE50" s="53">
        <v>0</v>
      </c>
      <c r="AF50" s="53"/>
      <c r="AG50" s="53"/>
      <c r="AH50" s="53"/>
      <c r="AI50" s="53"/>
      <c r="AJ50" s="53"/>
      <c r="AK50" s="53"/>
      <c r="AL50" s="160" t="s">
        <v>108</v>
      </c>
      <c r="AM50" s="160"/>
      <c r="AN50" s="160"/>
      <c r="AO50" s="160"/>
      <c r="AP50" s="160"/>
      <c r="AQ50" s="160"/>
      <c r="AR50" s="160"/>
      <c r="AS50" s="53">
        <v>0</v>
      </c>
      <c r="AT50" s="53"/>
      <c r="AU50" s="53"/>
      <c r="AV50" s="53"/>
      <c r="AW50" s="53"/>
      <c r="AX50" s="53"/>
      <c r="AY50" s="53"/>
      <c r="AZ50" s="53">
        <v>0</v>
      </c>
      <c r="BA50" s="53"/>
      <c r="BB50" s="53"/>
      <c r="BC50" s="53"/>
      <c r="BD50" s="53"/>
      <c r="BE50" s="53"/>
      <c r="BF50" s="53"/>
      <c r="BG50" s="53">
        <v>0</v>
      </c>
      <c r="BH50" s="53"/>
      <c r="BI50" s="53"/>
      <c r="BJ50" s="53"/>
      <c r="BK50" s="53"/>
      <c r="BL50" s="53"/>
      <c r="BM50" s="53"/>
      <c r="BN50" s="160" t="s">
        <v>108</v>
      </c>
      <c r="BO50" s="160"/>
      <c r="BP50" s="160"/>
      <c r="BQ50" s="160"/>
      <c r="BR50" s="160"/>
      <c r="BS50" s="160"/>
      <c r="BT50" s="160"/>
      <c r="BU50" s="53">
        <v>0</v>
      </c>
      <c r="BV50" s="53"/>
      <c r="BW50" s="53"/>
      <c r="BX50" s="53"/>
      <c r="BY50" s="53"/>
      <c r="BZ50" s="53"/>
      <c r="CA50" s="53"/>
      <c r="CB50" s="53">
        <v>0</v>
      </c>
      <c r="CC50" s="53"/>
      <c r="CD50" s="53"/>
      <c r="CE50" s="53"/>
      <c r="CF50" s="53"/>
      <c r="CG50" s="53"/>
      <c r="CH50" s="53"/>
      <c r="CI50" s="53">
        <v>0</v>
      </c>
      <c r="CJ50" s="53"/>
      <c r="CK50" s="53"/>
      <c r="CL50" s="53"/>
      <c r="CM50" s="53"/>
      <c r="CN50" s="53"/>
      <c r="CO50" s="53"/>
      <c r="CP50" s="53">
        <v>0</v>
      </c>
      <c r="CQ50" s="53"/>
      <c r="CR50" s="53"/>
      <c r="CS50" s="53"/>
      <c r="CT50" s="53"/>
      <c r="CU50" s="53"/>
      <c r="CV50" s="53"/>
      <c r="CW50" s="53">
        <v>0</v>
      </c>
      <c r="CX50" s="53"/>
      <c r="CY50" s="53"/>
      <c r="CZ50" s="53"/>
      <c r="DA50" s="53"/>
      <c r="DB50" s="53"/>
      <c r="DC50" s="53"/>
      <c r="DD50" s="53">
        <v>0</v>
      </c>
      <c r="DE50" s="53"/>
      <c r="DF50" s="53"/>
      <c r="DG50" s="53"/>
      <c r="DH50" s="53"/>
      <c r="DI50" s="53"/>
      <c r="DJ50" s="53"/>
      <c r="DK50" s="53">
        <v>0</v>
      </c>
      <c r="DL50" s="53"/>
      <c r="DM50" s="53"/>
      <c r="DN50" s="53"/>
      <c r="DO50" s="53"/>
      <c r="DP50" s="53"/>
      <c r="DQ50" s="53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325"/>
    </row>
    <row r="51" s="66" customFormat="1" ht="8.25"/>
    <row r="52" s="1" customFormat="1" ht="12.75" spans="1:1">
      <c r="A52" s="7" t="s">
        <v>51</v>
      </c>
    </row>
    <row r="53" s="1" customFormat="1" ht="12.75" spans="1:128">
      <c r="A53" s="7" t="s">
        <v>119</v>
      </c>
      <c r="W53" s="17" t="str">
        <f>Лист1!O46</f>
        <v>Директор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Q53" s="17" t="str">
        <f>Лист1!BB46</f>
        <v>Панина. О.М.</v>
      </c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</row>
    <row r="54" s="2" customFormat="1" ht="10.5" spans="23:95">
      <c r="W54" s="2" t="s">
        <v>56</v>
      </c>
      <c r="BG54" s="2" t="s">
        <v>120</v>
      </c>
      <c r="CQ54" s="2" t="s">
        <v>57</v>
      </c>
    </row>
    <row r="55" s="1" customFormat="1" ht="12.75" spans="1:128">
      <c r="A55" s="7" t="s">
        <v>58</v>
      </c>
      <c r="W55" s="17" t="str">
        <f>Лист1!O49</f>
        <v>Главный бухгалтер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G55" s="16" t="str">
        <f>Лист2!BG52</f>
        <v>Коношенко А.В.</v>
      </c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Q55" s="37" t="str">
        <f>Лист2!CQ52</f>
        <v>8 (34668) 40-764</v>
      </c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</row>
    <row r="56" s="2" customFormat="1" ht="10.5" spans="23:95">
      <c r="W56" s="2" t="s">
        <v>56</v>
      </c>
      <c r="BG56" s="2" t="s">
        <v>122</v>
      </c>
      <c r="CQ56" s="2" t="s">
        <v>61</v>
      </c>
    </row>
    <row r="57" s="1" customFormat="1" ht="12.75" spans="1:24">
      <c r="A57" s="15" t="s">
        <v>62</v>
      </c>
      <c r="B57" s="16" t="s">
        <v>63</v>
      </c>
      <c r="C57" s="16"/>
      <c r="D57" s="16"/>
      <c r="E57" s="7" t="s">
        <v>64</v>
      </c>
      <c r="G57" s="17" t="s">
        <v>12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5">
        <v>20</v>
      </c>
      <c r="S57" s="15"/>
      <c r="T57" s="15"/>
      <c r="U57" s="26" t="s">
        <v>13</v>
      </c>
      <c r="V57" s="26"/>
      <c r="W57" s="26"/>
      <c r="X57" s="7" t="s">
        <v>14</v>
      </c>
    </row>
    <row r="58" s="66" customFormat="1" ht="8.25" spans="1:18">
      <c r="A58" s="322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</row>
    <row r="59" s="3" customFormat="1" ht="12" customHeight="1" spans="1:1">
      <c r="A59" s="18" t="s">
        <v>237</v>
      </c>
    </row>
    <row r="60" s="3" customFormat="1" ht="12" customHeight="1" spans="1:1">
      <c r="A60" s="18" t="s">
        <v>238</v>
      </c>
    </row>
    <row r="61" s="3" customFormat="1" ht="12" customHeight="1" spans="1:1">
      <c r="A61" s="18" t="s">
        <v>239</v>
      </c>
    </row>
    <row r="62" s="3" customFormat="1" ht="12" customHeight="1" spans="1:1">
      <c r="A62" s="18" t="s">
        <v>240</v>
      </c>
    </row>
  </sheetData>
  <mergeCells count="406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Y13"/>
    <mergeCell ref="Z13:AD13"/>
    <mergeCell ref="AE13:AR13"/>
    <mergeCell ref="AS13:BM13"/>
    <mergeCell ref="BN13:DC13"/>
    <mergeCell ref="DD13:DQ13"/>
    <mergeCell ref="DR13:EA13"/>
    <mergeCell ref="EB13:EK13"/>
    <mergeCell ref="A14:Y14"/>
    <mergeCell ref="Z14:AD14"/>
    <mergeCell ref="AE14:AR14"/>
    <mergeCell ref="AS14:BM14"/>
    <mergeCell ref="BN14:DC14"/>
    <mergeCell ref="DD14:DQ14"/>
    <mergeCell ref="DR14:EA14"/>
    <mergeCell ref="EB14:EK14"/>
    <mergeCell ref="A15:Y15"/>
    <mergeCell ref="Z15:AD15"/>
    <mergeCell ref="AE15:AR15"/>
    <mergeCell ref="AS15:BM15"/>
    <mergeCell ref="BN15:DC15"/>
    <mergeCell ref="DD15:DQ15"/>
    <mergeCell ref="DR15:EA15"/>
    <mergeCell ref="EB15:EK15"/>
    <mergeCell ref="A16:Y16"/>
    <mergeCell ref="Z16:AD16"/>
    <mergeCell ref="AE16:AK16"/>
    <mergeCell ref="AL16:AR16"/>
    <mergeCell ref="AS16:BF16"/>
    <mergeCell ref="BG16:BM16"/>
    <mergeCell ref="BN16:BT16"/>
    <mergeCell ref="BU16:CA16"/>
    <mergeCell ref="CB16:DC16"/>
    <mergeCell ref="DD16:DJ16"/>
    <mergeCell ref="DK16:DQ16"/>
    <mergeCell ref="DR16:EA16"/>
    <mergeCell ref="EB16:EK16"/>
    <mergeCell ref="A17:Y17"/>
    <mergeCell ref="Z17:AD17"/>
    <mergeCell ref="AE17:AK17"/>
    <mergeCell ref="AL17:AR17"/>
    <mergeCell ref="AS17:AY17"/>
    <mergeCell ref="AZ17:BF17"/>
    <mergeCell ref="BG17:BM17"/>
    <mergeCell ref="BN17:BT17"/>
    <mergeCell ref="BU17:CA17"/>
    <mergeCell ref="CB17:CH17"/>
    <mergeCell ref="CI17:CO17"/>
    <mergeCell ref="CP17:CV17"/>
    <mergeCell ref="CW17:DC17"/>
    <mergeCell ref="DD17:DJ17"/>
    <mergeCell ref="DK17:DQ17"/>
    <mergeCell ref="DR17:EA17"/>
    <mergeCell ref="EB17:EK17"/>
    <mergeCell ref="A18:Y18"/>
    <mergeCell ref="Z18:AD18"/>
    <mergeCell ref="AE18:AK18"/>
    <mergeCell ref="AL18:AR18"/>
    <mergeCell ref="AS18:AY18"/>
    <mergeCell ref="AZ18:BF18"/>
    <mergeCell ref="BG18:BM18"/>
    <mergeCell ref="BN18:BT18"/>
    <mergeCell ref="BU18:CA18"/>
    <mergeCell ref="CB18:CH18"/>
    <mergeCell ref="CI18:CO18"/>
    <mergeCell ref="CP18:CV18"/>
    <mergeCell ref="CW18:DC18"/>
    <mergeCell ref="DD18:DJ18"/>
    <mergeCell ref="DK18:DQ18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BU19:CA19"/>
    <mergeCell ref="CB19:CH19"/>
    <mergeCell ref="CI19:CO19"/>
    <mergeCell ref="CP19:CV19"/>
    <mergeCell ref="CW19:DC19"/>
    <mergeCell ref="DD19:DJ19"/>
    <mergeCell ref="DK19:DQ19"/>
    <mergeCell ref="DR19:EA19"/>
    <mergeCell ref="EB19:EK19"/>
    <mergeCell ref="A20:Y20"/>
    <mergeCell ref="Z20:AD20"/>
    <mergeCell ref="AE20:AK20"/>
    <mergeCell ref="AL20:AR20"/>
    <mergeCell ref="AS20:AY20"/>
    <mergeCell ref="AZ20:BF20"/>
    <mergeCell ref="BG20:BM20"/>
    <mergeCell ref="BN20:BT20"/>
    <mergeCell ref="BU20:CA20"/>
    <mergeCell ref="CB20:CH20"/>
    <mergeCell ref="CI20:CO20"/>
    <mergeCell ref="CP20:CV20"/>
    <mergeCell ref="CW20:DC20"/>
    <mergeCell ref="DD20:DJ20"/>
    <mergeCell ref="DK20:DQ20"/>
    <mergeCell ref="DR20:EA20"/>
    <mergeCell ref="EB20:EK20"/>
    <mergeCell ref="A21:Y21"/>
    <mergeCell ref="Z21:AD21"/>
    <mergeCell ref="AE21:AK21"/>
    <mergeCell ref="AL21:AR21"/>
    <mergeCell ref="AS21:AY21"/>
    <mergeCell ref="AZ21:BF21"/>
    <mergeCell ref="BG21:BM21"/>
    <mergeCell ref="BN21:BT21"/>
    <mergeCell ref="BU21:CA21"/>
    <mergeCell ref="CB21:CH21"/>
    <mergeCell ref="CI21:CO21"/>
    <mergeCell ref="CP21:CV21"/>
    <mergeCell ref="CW21:DC21"/>
    <mergeCell ref="DD21:DJ21"/>
    <mergeCell ref="DK21:DQ21"/>
    <mergeCell ref="DR21:EA21"/>
    <mergeCell ref="EB21:EK21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CB22:CH22"/>
    <mergeCell ref="CI22:CO22"/>
    <mergeCell ref="CP22:CV22"/>
    <mergeCell ref="CW22:DC22"/>
    <mergeCell ref="DD22:DJ22"/>
    <mergeCell ref="DK22:DQ22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BU23:CA23"/>
    <mergeCell ref="CB23:CH23"/>
    <mergeCell ref="CI23:CO23"/>
    <mergeCell ref="CP23:CV23"/>
    <mergeCell ref="CW23:DC23"/>
    <mergeCell ref="DD23:DJ23"/>
    <mergeCell ref="DK23:DQ23"/>
    <mergeCell ref="DR23:EA23"/>
    <mergeCell ref="EB23:EK23"/>
    <mergeCell ref="A24:Y24"/>
    <mergeCell ref="A25:Y25"/>
    <mergeCell ref="A26:Y26"/>
    <mergeCell ref="A27:Y27"/>
    <mergeCell ref="A28:Y28"/>
    <mergeCell ref="A29:Y29"/>
    <mergeCell ref="A30:Y30"/>
    <mergeCell ref="A31:Y31"/>
    <mergeCell ref="A32:Y32"/>
    <mergeCell ref="A33:Y33"/>
    <mergeCell ref="A34:Y34"/>
    <mergeCell ref="A35:Y35"/>
    <mergeCell ref="A36:Y36"/>
    <mergeCell ref="A37:Y37"/>
    <mergeCell ref="A38:Y38"/>
    <mergeCell ref="A39:Y39"/>
    <mergeCell ref="A40:Y40"/>
    <mergeCell ref="A41:Y41"/>
    <mergeCell ref="A42:Y42"/>
    <mergeCell ref="A43:Y43"/>
    <mergeCell ref="Z43:AD43"/>
    <mergeCell ref="AE43:AK43"/>
    <mergeCell ref="AL43:AR43"/>
    <mergeCell ref="AS43:AY43"/>
    <mergeCell ref="AZ43:BF43"/>
    <mergeCell ref="BG43:BM43"/>
    <mergeCell ref="BN43:BT43"/>
    <mergeCell ref="BU43:CA43"/>
    <mergeCell ref="CB43:CH43"/>
    <mergeCell ref="CI43:CO43"/>
    <mergeCell ref="CP43:CV43"/>
    <mergeCell ref="CW43:DC43"/>
    <mergeCell ref="DD43:DJ43"/>
    <mergeCell ref="DK43:DQ43"/>
    <mergeCell ref="DR43:EA43"/>
    <mergeCell ref="EB43:EK43"/>
    <mergeCell ref="A44:Y44"/>
    <mergeCell ref="A45:Y45"/>
    <mergeCell ref="A46:Y46"/>
    <mergeCell ref="Z46:AD46"/>
    <mergeCell ref="AE46:AK46"/>
    <mergeCell ref="AL46:AR46"/>
    <mergeCell ref="AS46:AY46"/>
    <mergeCell ref="AZ46:BF46"/>
    <mergeCell ref="BG46:BM46"/>
    <mergeCell ref="BN46:BT46"/>
    <mergeCell ref="BU46:CA46"/>
    <mergeCell ref="CB46:CH46"/>
    <mergeCell ref="CI46:CO46"/>
    <mergeCell ref="CP46:CV46"/>
    <mergeCell ref="CW46:DC46"/>
    <mergeCell ref="DD46:DJ46"/>
    <mergeCell ref="DK46:DQ46"/>
    <mergeCell ref="DR46:EA46"/>
    <mergeCell ref="EB46:EK46"/>
    <mergeCell ref="A47:Y47"/>
    <mergeCell ref="A48:Y48"/>
    <mergeCell ref="A49:Y49"/>
    <mergeCell ref="A50:Y50"/>
    <mergeCell ref="Z50:AD50"/>
    <mergeCell ref="AE50:AK50"/>
    <mergeCell ref="AL50:AR50"/>
    <mergeCell ref="AS50:AY50"/>
    <mergeCell ref="AZ50:BF50"/>
    <mergeCell ref="BG50:BM50"/>
    <mergeCell ref="BN50:BT50"/>
    <mergeCell ref="BU50:CA50"/>
    <mergeCell ref="CB50:CH50"/>
    <mergeCell ref="CI50:CO50"/>
    <mergeCell ref="CP50:CV50"/>
    <mergeCell ref="CW50:DC50"/>
    <mergeCell ref="DD50:DJ50"/>
    <mergeCell ref="DK50:DQ50"/>
    <mergeCell ref="DR50:EA50"/>
    <mergeCell ref="EB50:EK50"/>
    <mergeCell ref="W53:BD53"/>
    <mergeCell ref="BG53:CN53"/>
    <mergeCell ref="CQ53:DX53"/>
    <mergeCell ref="W54:BD54"/>
    <mergeCell ref="BG54:CN54"/>
    <mergeCell ref="CQ54:DX54"/>
    <mergeCell ref="W55:BD55"/>
    <mergeCell ref="BG55:CN55"/>
    <mergeCell ref="CQ55:DX55"/>
    <mergeCell ref="W56:BD56"/>
    <mergeCell ref="BG56:CN56"/>
    <mergeCell ref="CQ56:DX56"/>
    <mergeCell ref="B57:D57"/>
    <mergeCell ref="G57:Q57"/>
    <mergeCell ref="R57:T57"/>
    <mergeCell ref="U57:W57"/>
    <mergeCell ref="DW8:EK9"/>
    <mergeCell ref="DR24:EA26"/>
    <mergeCell ref="EB24:EK26"/>
    <mergeCell ref="AE24:AK26"/>
    <mergeCell ref="AL24:AR26"/>
    <mergeCell ref="AS24:AY26"/>
    <mergeCell ref="AZ24:BF26"/>
    <mergeCell ref="BG24:BM26"/>
    <mergeCell ref="BN24:BT26"/>
    <mergeCell ref="BU24:CA26"/>
    <mergeCell ref="CB24:CH26"/>
    <mergeCell ref="CI24:CO26"/>
    <mergeCell ref="CP24:CV26"/>
    <mergeCell ref="CW24:DC26"/>
    <mergeCell ref="DD24:DJ26"/>
    <mergeCell ref="DK24:DQ26"/>
    <mergeCell ref="AE27:AK28"/>
    <mergeCell ref="AL27:AR28"/>
    <mergeCell ref="AS27:AY28"/>
    <mergeCell ref="AZ27:BF28"/>
    <mergeCell ref="BG27:BM28"/>
    <mergeCell ref="BN27:BT28"/>
    <mergeCell ref="BU27:CA28"/>
    <mergeCell ref="CB27:CH28"/>
    <mergeCell ref="CI27:CO28"/>
    <mergeCell ref="CP27:CV28"/>
    <mergeCell ref="CW27:DC28"/>
    <mergeCell ref="DD27:DJ28"/>
    <mergeCell ref="DK27:DQ28"/>
    <mergeCell ref="DR27:EA28"/>
    <mergeCell ref="EB27:EK28"/>
    <mergeCell ref="Z27:AD28"/>
    <mergeCell ref="Z24:AD26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CI32:CO33"/>
    <mergeCell ref="CP32:CV33"/>
    <mergeCell ref="CW32:DC33"/>
    <mergeCell ref="DD32:DJ33"/>
    <mergeCell ref="DK32:DQ33"/>
    <mergeCell ref="AE29:AK31"/>
    <mergeCell ref="AL29:AR31"/>
    <mergeCell ref="AS29:AY31"/>
    <mergeCell ref="AZ29:BF31"/>
    <mergeCell ref="BG29:BM31"/>
    <mergeCell ref="BN29:BT31"/>
    <mergeCell ref="BU29:CA31"/>
    <mergeCell ref="CB29:CH31"/>
    <mergeCell ref="CI29:CO31"/>
    <mergeCell ref="CP29:CV31"/>
    <mergeCell ref="CW29:DC31"/>
    <mergeCell ref="DD29:DJ31"/>
    <mergeCell ref="DK29:DQ31"/>
    <mergeCell ref="AE34:AK36"/>
    <mergeCell ref="AL34:AR36"/>
    <mergeCell ref="AS34:AY36"/>
    <mergeCell ref="AZ34:BF36"/>
    <mergeCell ref="BG34:BM36"/>
    <mergeCell ref="BN34:BT36"/>
    <mergeCell ref="BU34:CA36"/>
    <mergeCell ref="CB34:CH36"/>
    <mergeCell ref="CI34:CO36"/>
    <mergeCell ref="CP34:CV36"/>
    <mergeCell ref="CW34:DC36"/>
    <mergeCell ref="DD34:DJ36"/>
    <mergeCell ref="DK34:DQ36"/>
    <mergeCell ref="DR40:EA42"/>
    <mergeCell ref="EB40:EK42"/>
    <mergeCell ref="AE37:AK39"/>
    <mergeCell ref="AL37:AR39"/>
    <mergeCell ref="AS37:AY39"/>
    <mergeCell ref="AZ37:BF39"/>
    <mergeCell ref="BG37:BM39"/>
    <mergeCell ref="BN37:BT39"/>
    <mergeCell ref="BU37:CA39"/>
    <mergeCell ref="CB37:CH39"/>
    <mergeCell ref="CI37:CO39"/>
    <mergeCell ref="CP37:CV39"/>
    <mergeCell ref="CW37:DC39"/>
    <mergeCell ref="DD37:DJ39"/>
    <mergeCell ref="DK37:DQ39"/>
    <mergeCell ref="Z37:AD39"/>
    <mergeCell ref="AE40:AK42"/>
    <mergeCell ref="AL40:AR42"/>
    <mergeCell ref="AS40:AY42"/>
    <mergeCell ref="AZ40:BF42"/>
    <mergeCell ref="BG40:BM42"/>
    <mergeCell ref="BN40:BT42"/>
    <mergeCell ref="BU40:CA42"/>
    <mergeCell ref="CB40:CH42"/>
    <mergeCell ref="CI40:CO42"/>
    <mergeCell ref="CP40:CV42"/>
    <mergeCell ref="CW40:DC42"/>
    <mergeCell ref="DD40:DJ42"/>
    <mergeCell ref="DK40:DQ42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CI44:CO45"/>
    <mergeCell ref="CP44:CV45"/>
    <mergeCell ref="CW44:DC45"/>
    <mergeCell ref="DD44:DJ45"/>
    <mergeCell ref="DK44:DQ45"/>
    <mergeCell ref="Z44:AD45"/>
    <mergeCell ref="DR44:EA45"/>
    <mergeCell ref="EB44:EK45"/>
    <mergeCell ref="AE47:AK49"/>
    <mergeCell ref="AL47:AR49"/>
    <mergeCell ref="AS47:AY49"/>
    <mergeCell ref="AZ47:BF49"/>
    <mergeCell ref="BG47:BM49"/>
    <mergeCell ref="BN47:BT49"/>
    <mergeCell ref="BU47:CA49"/>
    <mergeCell ref="CB47:CH49"/>
    <mergeCell ref="CI47:CO49"/>
    <mergeCell ref="CP47:CV49"/>
    <mergeCell ref="CW47:DC49"/>
    <mergeCell ref="DD47:DJ49"/>
    <mergeCell ref="DK47:DQ49"/>
    <mergeCell ref="Z47:AD49"/>
    <mergeCell ref="DR47:EA49"/>
    <mergeCell ref="EB47:EK49"/>
    <mergeCell ref="Z40:AD42"/>
    <mergeCell ref="Z32:AD33"/>
    <mergeCell ref="DR29:EA31"/>
    <mergeCell ref="EB29:EK31"/>
    <mergeCell ref="Z29:AD31"/>
    <mergeCell ref="DR32:EA33"/>
    <mergeCell ref="EB32:EK33"/>
    <mergeCell ref="DR34:EA36"/>
    <mergeCell ref="EB34:EK36"/>
    <mergeCell ref="DR37:EA39"/>
    <mergeCell ref="EB37:EK39"/>
    <mergeCell ref="Z34:AD36"/>
  </mergeCells>
  <pageMargins left="0.590277777777778" right="0.393055555555556" top="1.18055555555556" bottom="0.196527777777778" header="0.275" footer="0.275"/>
  <pageSetup paperSize="9" scale="64" orientation="landscape" horizontalDpi="600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49977111117893"/>
  </sheetPr>
  <dimension ref="A1:EK59"/>
  <sheetViews>
    <sheetView view="pageBreakPreview" zoomScaleNormal="100" workbookViewId="0">
      <selection activeCell="DD24" sqref="DD24:DL25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241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="1" customFormat="1" ht="13.5" spans="127:141"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2" s="1" customFormat="1" ht="12.75" spans="125:141">
      <c r="DU12" s="1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</row>
    <row r="13" s="1" customFormat="1" ht="12.75" spans="1:141">
      <c r="A13" s="68" t="s">
        <v>158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1" t="s">
        <v>76</v>
      </c>
      <c r="AB13" s="68"/>
      <c r="AC13" s="68"/>
      <c r="AD13" s="68"/>
      <c r="AE13" s="85"/>
      <c r="AF13" s="68" t="s">
        <v>242</v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85"/>
      <c r="AW13" s="61" t="s">
        <v>243</v>
      </c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85"/>
      <c r="BV13" s="61" t="s">
        <v>244</v>
      </c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85"/>
      <c r="DD13" s="61" t="s">
        <v>245</v>
      </c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85"/>
      <c r="DU13" s="61" t="s">
        <v>242</v>
      </c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</row>
    <row r="14" s="1" customFormat="1" ht="12.75" spans="1:14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8" t="s">
        <v>82</v>
      </c>
      <c r="AB14" s="87"/>
      <c r="AC14" s="87"/>
      <c r="AD14" s="87"/>
      <c r="AE14" s="88"/>
      <c r="AF14" s="87" t="s">
        <v>246</v>
      </c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8"/>
      <c r="AW14" s="78" t="s">
        <v>247</v>
      </c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8"/>
      <c r="BV14" s="78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8"/>
      <c r="DD14" s="78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8"/>
      <c r="DU14" s="78" t="s">
        <v>246</v>
      </c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</row>
    <row r="15" s="1" customFormat="1" ht="12.75" spans="1:14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8"/>
      <c r="AB15" s="87"/>
      <c r="AC15" s="87"/>
      <c r="AD15" s="87"/>
      <c r="AE15" s="88"/>
      <c r="AF15" s="70" t="s">
        <v>248</v>
      </c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89"/>
      <c r="AW15" s="79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89"/>
      <c r="BV15" s="79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89"/>
      <c r="DD15" s="79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89"/>
      <c r="DU15" s="79" t="s">
        <v>249</v>
      </c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</row>
    <row r="16" s="1" customFormat="1" ht="12.75" spans="1:14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8"/>
      <c r="AB16" s="87"/>
      <c r="AC16" s="87"/>
      <c r="AD16" s="87"/>
      <c r="AE16" s="88"/>
      <c r="AF16" s="61" t="s">
        <v>84</v>
      </c>
      <c r="AG16" s="68"/>
      <c r="AH16" s="68"/>
      <c r="AI16" s="68"/>
      <c r="AJ16" s="68"/>
      <c r="AK16" s="68"/>
      <c r="AL16" s="68"/>
      <c r="AM16" s="68"/>
      <c r="AN16" s="85"/>
      <c r="AO16" s="61" t="s">
        <v>250</v>
      </c>
      <c r="AP16" s="68"/>
      <c r="AQ16" s="68"/>
      <c r="AR16" s="68"/>
      <c r="AS16" s="68"/>
      <c r="AT16" s="68"/>
      <c r="AU16" s="68"/>
      <c r="AV16" s="85"/>
      <c r="AW16" s="61" t="s">
        <v>84</v>
      </c>
      <c r="AX16" s="68"/>
      <c r="AY16" s="68"/>
      <c r="AZ16" s="68"/>
      <c r="BA16" s="68"/>
      <c r="BB16" s="68"/>
      <c r="BC16" s="68"/>
      <c r="BD16" s="68"/>
      <c r="BE16" s="85"/>
      <c r="BF16" s="68" t="s">
        <v>202</v>
      </c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1" t="s">
        <v>84</v>
      </c>
      <c r="BW16" s="68"/>
      <c r="BX16" s="68"/>
      <c r="BY16" s="68"/>
      <c r="BZ16" s="68"/>
      <c r="CA16" s="68"/>
      <c r="CB16" s="68"/>
      <c r="CC16" s="68"/>
      <c r="CD16" s="85"/>
      <c r="CE16" s="68" t="s">
        <v>251</v>
      </c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1" t="s">
        <v>252</v>
      </c>
      <c r="CW16" s="68"/>
      <c r="CX16" s="68"/>
      <c r="CY16" s="68"/>
      <c r="CZ16" s="68"/>
      <c r="DA16" s="68"/>
      <c r="DB16" s="68"/>
      <c r="DC16" s="85"/>
      <c r="DD16" s="61" t="s">
        <v>84</v>
      </c>
      <c r="DE16" s="68"/>
      <c r="DF16" s="68"/>
      <c r="DG16" s="68"/>
      <c r="DH16" s="68"/>
      <c r="DI16" s="68"/>
      <c r="DJ16" s="68"/>
      <c r="DK16" s="68"/>
      <c r="DL16" s="85"/>
      <c r="DM16" s="61" t="s">
        <v>253</v>
      </c>
      <c r="DN16" s="68"/>
      <c r="DO16" s="68"/>
      <c r="DP16" s="68"/>
      <c r="DQ16" s="68"/>
      <c r="DR16" s="68"/>
      <c r="DS16" s="68"/>
      <c r="DT16" s="85"/>
      <c r="DU16" s="61" t="s">
        <v>84</v>
      </c>
      <c r="DV16" s="68"/>
      <c r="DW16" s="68"/>
      <c r="DX16" s="68"/>
      <c r="DY16" s="68"/>
      <c r="DZ16" s="68"/>
      <c r="EA16" s="68"/>
      <c r="EB16" s="68"/>
      <c r="EC16" s="85"/>
      <c r="ED16" s="69" t="s">
        <v>254</v>
      </c>
      <c r="EE16" s="69"/>
      <c r="EF16" s="69"/>
      <c r="EG16" s="69"/>
      <c r="EH16" s="69"/>
      <c r="EI16" s="69"/>
      <c r="EJ16" s="69"/>
      <c r="EK16" s="69"/>
    </row>
    <row r="17" s="1" customFormat="1" ht="12.75" spans="1:14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78"/>
      <c r="AB17" s="87"/>
      <c r="AC17" s="87"/>
      <c r="AD17" s="87"/>
      <c r="AE17" s="88"/>
      <c r="AF17" s="78"/>
      <c r="AG17" s="87"/>
      <c r="AH17" s="87"/>
      <c r="AI17" s="87"/>
      <c r="AJ17" s="87"/>
      <c r="AK17" s="87"/>
      <c r="AL17" s="87"/>
      <c r="AM17" s="87"/>
      <c r="AN17" s="88"/>
      <c r="AO17" s="78" t="s">
        <v>255</v>
      </c>
      <c r="AP17" s="87"/>
      <c r="AQ17" s="87"/>
      <c r="AR17" s="87"/>
      <c r="AS17" s="87"/>
      <c r="AT17" s="87"/>
      <c r="AU17" s="87"/>
      <c r="AV17" s="88"/>
      <c r="AW17" s="78"/>
      <c r="AX17" s="87"/>
      <c r="AY17" s="87"/>
      <c r="AZ17" s="87"/>
      <c r="BA17" s="87"/>
      <c r="BB17" s="87"/>
      <c r="BC17" s="87"/>
      <c r="BD17" s="87"/>
      <c r="BE17" s="88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8"/>
      <c r="BW17" s="87"/>
      <c r="BX17" s="87"/>
      <c r="BY17" s="87"/>
      <c r="BZ17" s="87"/>
      <c r="CA17" s="87"/>
      <c r="CB17" s="87"/>
      <c r="CC17" s="87"/>
      <c r="CD17" s="88"/>
      <c r="CE17" s="70" t="s">
        <v>256</v>
      </c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8" t="s">
        <v>257</v>
      </c>
      <c r="CW17" s="87"/>
      <c r="CX17" s="87"/>
      <c r="CY17" s="87"/>
      <c r="CZ17" s="87"/>
      <c r="DA17" s="87"/>
      <c r="DB17" s="87"/>
      <c r="DC17" s="88"/>
      <c r="DD17" s="78"/>
      <c r="DE17" s="87"/>
      <c r="DF17" s="87"/>
      <c r="DG17" s="87"/>
      <c r="DH17" s="87"/>
      <c r="DI17" s="87"/>
      <c r="DJ17" s="87"/>
      <c r="DK17" s="87"/>
      <c r="DL17" s="88"/>
      <c r="DM17" s="78" t="s">
        <v>258</v>
      </c>
      <c r="DN17" s="87"/>
      <c r="DO17" s="87"/>
      <c r="DP17" s="87"/>
      <c r="DQ17" s="87"/>
      <c r="DR17" s="87"/>
      <c r="DS17" s="87"/>
      <c r="DT17" s="88"/>
      <c r="DU17" s="78"/>
      <c r="DV17" s="87"/>
      <c r="DW17" s="87"/>
      <c r="DX17" s="87"/>
      <c r="DY17" s="87"/>
      <c r="DZ17" s="87"/>
      <c r="EA17" s="87"/>
      <c r="EB17" s="87"/>
      <c r="EC17" s="88"/>
      <c r="ED17" s="69" t="s">
        <v>259</v>
      </c>
      <c r="EE17" s="69"/>
      <c r="EF17" s="69"/>
      <c r="EG17" s="69"/>
      <c r="EH17" s="69"/>
      <c r="EI17" s="69"/>
      <c r="EJ17" s="69"/>
      <c r="EK17" s="69"/>
    </row>
    <row r="18" s="1" customFormat="1" ht="12.75" spans="1:14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8"/>
      <c r="AB18" s="87"/>
      <c r="AC18" s="87"/>
      <c r="AD18" s="87"/>
      <c r="AE18" s="88"/>
      <c r="AF18" s="78"/>
      <c r="AG18" s="87"/>
      <c r="AH18" s="87"/>
      <c r="AI18" s="87"/>
      <c r="AJ18" s="87"/>
      <c r="AK18" s="87"/>
      <c r="AL18" s="87"/>
      <c r="AM18" s="87"/>
      <c r="AN18" s="88"/>
      <c r="AO18" s="78" t="s">
        <v>260</v>
      </c>
      <c r="AP18" s="87"/>
      <c r="AQ18" s="87"/>
      <c r="AR18" s="87"/>
      <c r="AS18" s="87"/>
      <c r="AT18" s="87"/>
      <c r="AU18" s="87"/>
      <c r="AV18" s="88"/>
      <c r="AW18" s="78"/>
      <c r="AX18" s="87"/>
      <c r="AY18" s="87"/>
      <c r="AZ18" s="87"/>
      <c r="BA18" s="87"/>
      <c r="BB18" s="87"/>
      <c r="BC18" s="87"/>
      <c r="BD18" s="87"/>
      <c r="BE18" s="88"/>
      <c r="BF18" s="61" t="s">
        <v>261</v>
      </c>
      <c r="BG18" s="68"/>
      <c r="BH18" s="68"/>
      <c r="BI18" s="68"/>
      <c r="BJ18" s="68"/>
      <c r="BK18" s="68"/>
      <c r="BL18" s="68"/>
      <c r="BM18" s="85"/>
      <c r="BN18" s="61" t="s">
        <v>261</v>
      </c>
      <c r="BO18" s="68"/>
      <c r="BP18" s="68"/>
      <c r="BQ18" s="68"/>
      <c r="BR18" s="68"/>
      <c r="BS18" s="68"/>
      <c r="BT18" s="68"/>
      <c r="BU18" s="85"/>
      <c r="BV18" s="78"/>
      <c r="BW18" s="87"/>
      <c r="BX18" s="87"/>
      <c r="BY18" s="87"/>
      <c r="BZ18" s="87"/>
      <c r="CA18" s="87"/>
      <c r="CB18" s="87"/>
      <c r="CC18" s="87"/>
      <c r="CD18" s="88"/>
      <c r="CE18" s="61" t="s">
        <v>84</v>
      </c>
      <c r="CF18" s="68"/>
      <c r="CG18" s="68"/>
      <c r="CH18" s="68"/>
      <c r="CI18" s="68"/>
      <c r="CJ18" s="68"/>
      <c r="CK18" s="68"/>
      <c r="CL18" s="68"/>
      <c r="CM18" s="85"/>
      <c r="CN18" s="61" t="s">
        <v>262</v>
      </c>
      <c r="CO18" s="68"/>
      <c r="CP18" s="68"/>
      <c r="CQ18" s="68"/>
      <c r="CR18" s="68"/>
      <c r="CS18" s="68"/>
      <c r="CT18" s="68"/>
      <c r="CU18" s="85"/>
      <c r="CV18" s="78" t="s">
        <v>263</v>
      </c>
      <c r="CW18" s="87"/>
      <c r="CX18" s="87"/>
      <c r="CY18" s="87"/>
      <c r="CZ18" s="87"/>
      <c r="DA18" s="87"/>
      <c r="DB18" s="87"/>
      <c r="DC18" s="88"/>
      <c r="DD18" s="78"/>
      <c r="DE18" s="87"/>
      <c r="DF18" s="87"/>
      <c r="DG18" s="87"/>
      <c r="DH18" s="87"/>
      <c r="DI18" s="87"/>
      <c r="DJ18" s="87"/>
      <c r="DK18" s="87"/>
      <c r="DL18" s="88"/>
      <c r="DM18" s="78" t="s">
        <v>264</v>
      </c>
      <c r="DN18" s="87"/>
      <c r="DO18" s="87"/>
      <c r="DP18" s="87"/>
      <c r="DQ18" s="87"/>
      <c r="DR18" s="87"/>
      <c r="DS18" s="87"/>
      <c r="DT18" s="88"/>
      <c r="DU18" s="78"/>
      <c r="DV18" s="87"/>
      <c r="DW18" s="87"/>
      <c r="DX18" s="87"/>
      <c r="DY18" s="87"/>
      <c r="DZ18" s="87"/>
      <c r="EA18" s="87"/>
      <c r="EB18" s="87"/>
      <c r="EC18" s="88"/>
      <c r="ED18" s="69" t="s">
        <v>260</v>
      </c>
      <c r="EE18" s="69"/>
      <c r="EF18" s="69"/>
      <c r="EG18" s="69"/>
      <c r="EH18" s="69"/>
      <c r="EI18" s="69"/>
      <c r="EJ18" s="69"/>
      <c r="EK18" s="69"/>
    </row>
    <row r="19" s="1" customFormat="1" ht="12.75" spans="1:14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8"/>
      <c r="AB19" s="87"/>
      <c r="AC19" s="87"/>
      <c r="AD19" s="87"/>
      <c r="AE19" s="88"/>
      <c r="AF19" s="78"/>
      <c r="AG19" s="87"/>
      <c r="AH19" s="87"/>
      <c r="AI19" s="87"/>
      <c r="AJ19" s="87"/>
      <c r="AK19" s="87"/>
      <c r="AL19" s="87"/>
      <c r="AM19" s="87"/>
      <c r="AN19" s="88"/>
      <c r="AO19" s="78" t="s">
        <v>265</v>
      </c>
      <c r="AP19" s="87"/>
      <c r="AQ19" s="87"/>
      <c r="AR19" s="87"/>
      <c r="AS19" s="87"/>
      <c r="AT19" s="87"/>
      <c r="AU19" s="87"/>
      <c r="AV19" s="88"/>
      <c r="AW19" s="78"/>
      <c r="AX19" s="87"/>
      <c r="AY19" s="87"/>
      <c r="AZ19" s="87"/>
      <c r="BA19" s="87"/>
      <c r="BB19" s="87"/>
      <c r="BC19" s="87"/>
      <c r="BD19" s="87"/>
      <c r="BE19" s="88"/>
      <c r="BF19" s="78" t="s">
        <v>266</v>
      </c>
      <c r="BG19" s="87"/>
      <c r="BH19" s="87"/>
      <c r="BI19" s="87"/>
      <c r="BJ19" s="87"/>
      <c r="BK19" s="87"/>
      <c r="BL19" s="87"/>
      <c r="BM19" s="88"/>
      <c r="BN19" s="78" t="s">
        <v>267</v>
      </c>
      <c r="BO19" s="87"/>
      <c r="BP19" s="87"/>
      <c r="BQ19" s="87"/>
      <c r="BR19" s="87"/>
      <c r="BS19" s="87"/>
      <c r="BT19" s="87"/>
      <c r="BU19" s="88"/>
      <c r="BV19" s="78"/>
      <c r="BW19" s="87"/>
      <c r="BX19" s="87"/>
      <c r="BY19" s="87"/>
      <c r="BZ19" s="87"/>
      <c r="CA19" s="87"/>
      <c r="CB19" s="87"/>
      <c r="CC19" s="87"/>
      <c r="CD19" s="88"/>
      <c r="CE19" s="78"/>
      <c r="CF19" s="87"/>
      <c r="CG19" s="87"/>
      <c r="CH19" s="87"/>
      <c r="CI19" s="87"/>
      <c r="CJ19" s="87"/>
      <c r="CK19" s="87"/>
      <c r="CL19" s="87"/>
      <c r="CM19" s="88"/>
      <c r="CN19" s="78" t="s">
        <v>268</v>
      </c>
      <c r="CO19" s="87"/>
      <c r="CP19" s="87"/>
      <c r="CQ19" s="87"/>
      <c r="CR19" s="87"/>
      <c r="CS19" s="87"/>
      <c r="CT19" s="87"/>
      <c r="CU19" s="88"/>
      <c r="CV19" s="78"/>
      <c r="CW19" s="87"/>
      <c r="CX19" s="87"/>
      <c r="CY19" s="87"/>
      <c r="CZ19" s="87"/>
      <c r="DA19" s="87"/>
      <c r="DB19" s="87"/>
      <c r="DC19" s="88"/>
      <c r="DD19" s="78"/>
      <c r="DE19" s="87"/>
      <c r="DF19" s="87"/>
      <c r="DG19" s="87"/>
      <c r="DH19" s="87"/>
      <c r="DI19" s="87"/>
      <c r="DJ19" s="87"/>
      <c r="DK19" s="87"/>
      <c r="DL19" s="88"/>
      <c r="DM19" s="78" t="s">
        <v>269</v>
      </c>
      <c r="DN19" s="87"/>
      <c r="DO19" s="87"/>
      <c r="DP19" s="87"/>
      <c r="DQ19" s="87"/>
      <c r="DR19" s="87"/>
      <c r="DS19" s="87"/>
      <c r="DT19" s="88"/>
      <c r="DU19" s="78"/>
      <c r="DV19" s="87"/>
      <c r="DW19" s="87"/>
      <c r="DX19" s="87"/>
      <c r="DY19" s="87"/>
      <c r="DZ19" s="87"/>
      <c r="EA19" s="87"/>
      <c r="EB19" s="87"/>
      <c r="EC19" s="88"/>
      <c r="ED19" s="69" t="s">
        <v>265</v>
      </c>
      <c r="EE19" s="69"/>
      <c r="EF19" s="69"/>
      <c r="EG19" s="69"/>
      <c r="EH19" s="69"/>
      <c r="EI19" s="69"/>
      <c r="EJ19" s="69"/>
      <c r="EK19" s="69"/>
    </row>
    <row r="20" s="1" customFormat="1" ht="12.75" spans="1:14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8"/>
      <c r="AB20" s="87"/>
      <c r="AC20" s="87"/>
      <c r="AD20" s="87"/>
      <c r="AE20" s="88"/>
      <c r="AF20" s="78"/>
      <c r="AG20" s="87"/>
      <c r="AH20" s="87"/>
      <c r="AI20" s="87"/>
      <c r="AJ20" s="87"/>
      <c r="AK20" s="87"/>
      <c r="AL20" s="87"/>
      <c r="AM20" s="87"/>
      <c r="AN20" s="88"/>
      <c r="AO20" s="78" t="s">
        <v>270</v>
      </c>
      <c r="AP20" s="87"/>
      <c r="AQ20" s="87"/>
      <c r="AR20" s="87"/>
      <c r="AS20" s="87"/>
      <c r="AT20" s="87"/>
      <c r="AU20" s="87"/>
      <c r="AV20" s="88"/>
      <c r="AW20" s="78"/>
      <c r="AX20" s="87"/>
      <c r="AY20" s="87"/>
      <c r="AZ20" s="87"/>
      <c r="BA20" s="87"/>
      <c r="BB20" s="87"/>
      <c r="BC20" s="87"/>
      <c r="BD20" s="87"/>
      <c r="BE20" s="88"/>
      <c r="BF20" s="78" t="s">
        <v>271</v>
      </c>
      <c r="BG20" s="87"/>
      <c r="BH20" s="87"/>
      <c r="BI20" s="87"/>
      <c r="BJ20" s="87"/>
      <c r="BK20" s="87"/>
      <c r="BL20" s="87"/>
      <c r="BM20" s="88"/>
      <c r="BN20" s="78" t="s">
        <v>271</v>
      </c>
      <c r="BO20" s="87"/>
      <c r="BP20" s="87"/>
      <c r="BQ20" s="87"/>
      <c r="BR20" s="87"/>
      <c r="BS20" s="87"/>
      <c r="BT20" s="87"/>
      <c r="BU20" s="88"/>
      <c r="BV20" s="78"/>
      <c r="BW20" s="87"/>
      <c r="BX20" s="87"/>
      <c r="BY20" s="87"/>
      <c r="BZ20" s="87"/>
      <c r="CA20" s="87"/>
      <c r="CB20" s="87"/>
      <c r="CC20" s="87"/>
      <c r="CD20" s="88"/>
      <c r="CE20" s="78"/>
      <c r="CF20" s="87"/>
      <c r="CG20" s="87"/>
      <c r="CH20" s="87"/>
      <c r="CI20" s="87"/>
      <c r="CJ20" s="87"/>
      <c r="CK20" s="87"/>
      <c r="CL20" s="87"/>
      <c r="CM20" s="88"/>
      <c r="CN20" s="78" t="s">
        <v>272</v>
      </c>
      <c r="CO20" s="87"/>
      <c r="CP20" s="87"/>
      <c r="CQ20" s="87"/>
      <c r="CR20" s="87"/>
      <c r="CS20" s="87"/>
      <c r="CT20" s="87"/>
      <c r="CU20" s="88"/>
      <c r="CV20" s="78"/>
      <c r="CW20" s="87"/>
      <c r="CX20" s="87"/>
      <c r="CY20" s="87"/>
      <c r="CZ20" s="87"/>
      <c r="DA20" s="87"/>
      <c r="DB20" s="87"/>
      <c r="DC20" s="88"/>
      <c r="DD20" s="78"/>
      <c r="DE20" s="87"/>
      <c r="DF20" s="87"/>
      <c r="DG20" s="87"/>
      <c r="DH20" s="87"/>
      <c r="DI20" s="87"/>
      <c r="DJ20" s="87"/>
      <c r="DK20" s="87"/>
      <c r="DL20" s="88"/>
      <c r="DM20" s="78" t="s">
        <v>273</v>
      </c>
      <c r="DN20" s="87"/>
      <c r="DO20" s="87"/>
      <c r="DP20" s="87"/>
      <c r="DQ20" s="87"/>
      <c r="DR20" s="87"/>
      <c r="DS20" s="87"/>
      <c r="DT20" s="88"/>
      <c r="DU20" s="78"/>
      <c r="DV20" s="87"/>
      <c r="DW20" s="87"/>
      <c r="DX20" s="87"/>
      <c r="DY20" s="87"/>
      <c r="DZ20" s="87"/>
      <c r="EA20" s="87"/>
      <c r="EB20" s="87"/>
      <c r="EC20" s="88"/>
      <c r="ED20" s="69" t="s">
        <v>270</v>
      </c>
      <c r="EE20" s="69"/>
      <c r="EF20" s="69"/>
      <c r="EG20" s="69"/>
      <c r="EH20" s="69"/>
      <c r="EI20" s="69"/>
      <c r="EJ20" s="69"/>
      <c r="EK20" s="69"/>
    </row>
    <row r="21" s="1" customFormat="1" ht="12.75" spans="1:14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9"/>
      <c r="AB21" s="70"/>
      <c r="AC21" s="70"/>
      <c r="AD21" s="70"/>
      <c r="AE21" s="89"/>
      <c r="AF21" s="79"/>
      <c r="AG21" s="70"/>
      <c r="AH21" s="70"/>
      <c r="AI21" s="70"/>
      <c r="AJ21" s="70"/>
      <c r="AK21" s="70"/>
      <c r="AL21" s="70"/>
      <c r="AM21" s="70"/>
      <c r="AN21" s="89"/>
      <c r="AO21" s="79"/>
      <c r="AP21" s="70"/>
      <c r="AQ21" s="70"/>
      <c r="AR21" s="70"/>
      <c r="AS21" s="70"/>
      <c r="AT21" s="70"/>
      <c r="AU21" s="70"/>
      <c r="AV21" s="89"/>
      <c r="AW21" s="79"/>
      <c r="AX21" s="70"/>
      <c r="AY21" s="70"/>
      <c r="AZ21" s="70"/>
      <c r="BA21" s="70"/>
      <c r="BB21" s="70"/>
      <c r="BC21" s="70"/>
      <c r="BD21" s="70"/>
      <c r="BE21" s="89"/>
      <c r="BF21" s="79"/>
      <c r="BG21" s="70"/>
      <c r="BH21" s="70"/>
      <c r="BI21" s="70"/>
      <c r="BJ21" s="70"/>
      <c r="BK21" s="70"/>
      <c r="BL21" s="70"/>
      <c r="BM21" s="89"/>
      <c r="BN21" s="79"/>
      <c r="BO21" s="70"/>
      <c r="BP21" s="70"/>
      <c r="BQ21" s="70"/>
      <c r="BR21" s="70"/>
      <c r="BS21" s="70"/>
      <c r="BT21" s="70"/>
      <c r="BU21" s="89"/>
      <c r="BV21" s="79"/>
      <c r="BW21" s="70"/>
      <c r="BX21" s="70"/>
      <c r="BY21" s="70"/>
      <c r="BZ21" s="70"/>
      <c r="CA21" s="70"/>
      <c r="CB21" s="70"/>
      <c r="CC21" s="70"/>
      <c r="CD21" s="89"/>
      <c r="CE21" s="79"/>
      <c r="CF21" s="70"/>
      <c r="CG21" s="70"/>
      <c r="CH21" s="70"/>
      <c r="CI21" s="70"/>
      <c r="CJ21" s="70"/>
      <c r="CK21" s="70"/>
      <c r="CL21" s="70"/>
      <c r="CM21" s="89"/>
      <c r="CN21" s="79"/>
      <c r="CO21" s="70"/>
      <c r="CP21" s="70"/>
      <c r="CQ21" s="70"/>
      <c r="CR21" s="70"/>
      <c r="CS21" s="70"/>
      <c r="CT21" s="70"/>
      <c r="CU21" s="89"/>
      <c r="CV21" s="79"/>
      <c r="CW21" s="70"/>
      <c r="CX21" s="70"/>
      <c r="CY21" s="70"/>
      <c r="CZ21" s="70"/>
      <c r="DA21" s="70"/>
      <c r="DB21" s="70"/>
      <c r="DC21" s="89"/>
      <c r="DD21" s="79"/>
      <c r="DE21" s="70"/>
      <c r="DF21" s="70"/>
      <c r="DG21" s="70"/>
      <c r="DH21" s="70"/>
      <c r="DI21" s="70"/>
      <c r="DJ21" s="70"/>
      <c r="DK21" s="70"/>
      <c r="DL21" s="89"/>
      <c r="DM21" s="79" t="s">
        <v>195</v>
      </c>
      <c r="DN21" s="70"/>
      <c r="DO21" s="70"/>
      <c r="DP21" s="70"/>
      <c r="DQ21" s="70"/>
      <c r="DR21" s="70"/>
      <c r="DS21" s="70"/>
      <c r="DT21" s="89"/>
      <c r="DU21" s="79"/>
      <c r="DV21" s="70"/>
      <c r="DW21" s="70"/>
      <c r="DX21" s="70"/>
      <c r="DY21" s="70"/>
      <c r="DZ21" s="70"/>
      <c r="EA21" s="70"/>
      <c r="EB21" s="70"/>
      <c r="EC21" s="89"/>
      <c r="ED21" s="70"/>
      <c r="EE21" s="70"/>
      <c r="EF21" s="70"/>
      <c r="EG21" s="70"/>
      <c r="EH21" s="70"/>
      <c r="EI21" s="70"/>
      <c r="EJ21" s="70"/>
      <c r="EK21" s="70"/>
    </row>
    <row r="22" s="1" customFormat="1" ht="13.5" spans="1:14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23">
        <v>2</v>
      </c>
      <c r="AB22" s="23"/>
      <c r="AC22" s="23"/>
      <c r="AD22" s="23"/>
      <c r="AE22" s="23"/>
      <c r="AF22" s="23">
        <v>3</v>
      </c>
      <c r="AG22" s="23"/>
      <c r="AH22" s="23"/>
      <c r="AI22" s="23"/>
      <c r="AJ22" s="23"/>
      <c r="AK22" s="23"/>
      <c r="AL22" s="23"/>
      <c r="AM22" s="23"/>
      <c r="AN22" s="23"/>
      <c r="AO22" s="23">
        <v>4</v>
      </c>
      <c r="AP22" s="23"/>
      <c r="AQ22" s="23"/>
      <c r="AR22" s="23"/>
      <c r="AS22" s="23"/>
      <c r="AT22" s="23"/>
      <c r="AU22" s="23"/>
      <c r="AV22" s="23"/>
      <c r="AW22" s="23">
        <v>5</v>
      </c>
      <c r="AX22" s="23"/>
      <c r="AY22" s="23"/>
      <c r="AZ22" s="23"/>
      <c r="BA22" s="23"/>
      <c r="BB22" s="23"/>
      <c r="BC22" s="23"/>
      <c r="BD22" s="23"/>
      <c r="BE22" s="23"/>
      <c r="BF22" s="23">
        <v>6</v>
      </c>
      <c r="BG22" s="23"/>
      <c r="BH22" s="23"/>
      <c r="BI22" s="23"/>
      <c r="BJ22" s="23"/>
      <c r="BK22" s="23"/>
      <c r="BL22" s="23"/>
      <c r="BM22" s="23"/>
      <c r="BN22" s="23">
        <v>7</v>
      </c>
      <c r="BO22" s="23"/>
      <c r="BP22" s="23"/>
      <c r="BQ22" s="23"/>
      <c r="BR22" s="23"/>
      <c r="BS22" s="23"/>
      <c r="BT22" s="23"/>
      <c r="BU22" s="23"/>
      <c r="BV22" s="23">
        <v>8</v>
      </c>
      <c r="BW22" s="23"/>
      <c r="BX22" s="23"/>
      <c r="BY22" s="23"/>
      <c r="BZ22" s="23"/>
      <c r="CA22" s="23"/>
      <c r="CB22" s="23"/>
      <c r="CC22" s="23"/>
      <c r="CD22" s="23"/>
      <c r="CE22" s="23">
        <v>9</v>
      </c>
      <c r="CF22" s="23"/>
      <c r="CG22" s="23"/>
      <c r="CH22" s="23"/>
      <c r="CI22" s="23"/>
      <c r="CJ22" s="23"/>
      <c r="CK22" s="23"/>
      <c r="CL22" s="23"/>
      <c r="CM22" s="23"/>
      <c r="CN22" s="23">
        <v>10</v>
      </c>
      <c r="CO22" s="23"/>
      <c r="CP22" s="23"/>
      <c r="CQ22" s="23"/>
      <c r="CR22" s="23"/>
      <c r="CS22" s="23"/>
      <c r="CT22" s="23"/>
      <c r="CU22" s="23"/>
      <c r="CV22" s="23">
        <v>11</v>
      </c>
      <c r="CW22" s="23"/>
      <c r="CX22" s="23"/>
      <c r="CY22" s="23"/>
      <c r="CZ22" s="23"/>
      <c r="DA22" s="23"/>
      <c r="DB22" s="23"/>
      <c r="DC22" s="23"/>
      <c r="DD22" s="23">
        <v>12</v>
      </c>
      <c r="DE22" s="23"/>
      <c r="DF22" s="23"/>
      <c r="DG22" s="23"/>
      <c r="DH22" s="23"/>
      <c r="DI22" s="23"/>
      <c r="DJ22" s="23"/>
      <c r="DK22" s="23"/>
      <c r="DL22" s="23"/>
      <c r="DM22" s="23">
        <v>13</v>
      </c>
      <c r="DN22" s="23"/>
      <c r="DO22" s="23"/>
      <c r="DP22" s="23"/>
      <c r="DQ22" s="23"/>
      <c r="DR22" s="23"/>
      <c r="DS22" s="23"/>
      <c r="DT22" s="23"/>
      <c r="DU22" s="23">
        <v>14</v>
      </c>
      <c r="DV22" s="23"/>
      <c r="DW22" s="23"/>
      <c r="DX22" s="23"/>
      <c r="DY22" s="23"/>
      <c r="DZ22" s="23"/>
      <c r="EA22" s="23"/>
      <c r="EB22" s="23"/>
      <c r="EC22" s="23"/>
      <c r="ED22" s="23">
        <v>15</v>
      </c>
      <c r="EE22" s="23"/>
      <c r="EF22" s="23"/>
      <c r="EG22" s="23"/>
      <c r="EH22" s="23"/>
      <c r="EI22" s="23"/>
      <c r="EJ22" s="23"/>
      <c r="EK22" s="61"/>
    </row>
    <row r="23" s="1" customFormat="1" ht="12.75" spans="1:141">
      <c r="A23" s="13" t="s">
        <v>274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38" t="s">
        <v>275</v>
      </c>
      <c r="AB23" s="47"/>
      <c r="AC23" s="47"/>
      <c r="AD23" s="47"/>
      <c r="AE23" s="47"/>
      <c r="AF23" s="51">
        <v>0</v>
      </c>
      <c r="AG23" s="51"/>
      <c r="AH23" s="51"/>
      <c r="AI23" s="51"/>
      <c r="AJ23" s="51"/>
      <c r="AK23" s="51"/>
      <c r="AL23" s="51"/>
      <c r="AM23" s="51"/>
      <c r="AN23" s="51"/>
      <c r="AO23" s="51">
        <v>0</v>
      </c>
      <c r="AP23" s="51"/>
      <c r="AQ23" s="51"/>
      <c r="AR23" s="51"/>
      <c r="AS23" s="51"/>
      <c r="AT23" s="51"/>
      <c r="AU23" s="51"/>
      <c r="AV23" s="51"/>
      <c r="AW23" s="51">
        <v>0</v>
      </c>
      <c r="AX23" s="51"/>
      <c r="AY23" s="51"/>
      <c r="AZ23" s="51"/>
      <c r="BA23" s="51"/>
      <c r="BB23" s="51"/>
      <c r="BC23" s="51"/>
      <c r="BD23" s="51"/>
      <c r="BE23" s="51"/>
      <c r="BF23" s="51">
        <v>0</v>
      </c>
      <c r="BG23" s="51"/>
      <c r="BH23" s="51"/>
      <c r="BI23" s="51"/>
      <c r="BJ23" s="51"/>
      <c r="BK23" s="51"/>
      <c r="BL23" s="51"/>
      <c r="BM23" s="51"/>
      <c r="BN23" s="51">
        <v>0</v>
      </c>
      <c r="BO23" s="51"/>
      <c r="BP23" s="51"/>
      <c r="BQ23" s="51"/>
      <c r="BR23" s="51"/>
      <c r="BS23" s="51"/>
      <c r="BT23" s="51"/>
      <c r="BU23" s="51"/>
      <c r="BV23" s="51">
        <v>0</v>
      </c>
      <c r="BW23" s="51"/>
      <c r="BX23" s="51"/>
      <c r="BY23" s="51"/>
      <c r="BZ23" s="51"/>
      <c r="CA23" s="51"/>
      <c r="CB23" s="51"/>
      <c r="CC23" s="51"/>
      <c r="CD23" s="51"/>
      <c r="CE23" s="51">
        <v>0</v>
      </c>
      <c r="CF23" s="51"/>
      <c r="CG23" s="51"/>
      <c r="CH23" s="51"/>
      <c r="CI23" s="51"/>
      <c r="CJ23" s="51"/>
      <c r="CK23" s="51"/>
      <c r="CL23" s="51"/>
      <c r="CM23" s="51"/>
      <c r="CN23" s="51">
        <v>0</v>
      </c>
      <c r="CO23" s="51"/>
      <c r="CP23" s="51"/>
      <c r="CQ23" s="51"/>
      <c r="CR23" s="51"/>
      <c r="CS23" s="51"/>
      <c r="CT23" s="51"/>
      <c r="CU23" s="51"/>
      <c r="CV23" s="51">
        <v>0</v>
      </c>
      <c r="CW23" s="51"/>
      <c r="CX23" s="51"/>
      <c r="CY23" s="51"/>
      <c r="CZ23" s="51"/>
      <c r="DA23" s="51"/>
      <c r="DB23" s="51"/>
      <c r="DC23" s="51"/>
      <c r="DD23" s="51">
        <v>0</v>
      </c>
      <c r="DE23" s="51"/>
      <c r="DF23" s="51"/>
      <c r="DG23" s="51"/>
      <c r="DH23" s="51"/>
      <c r="DI23" s="51"/>
      <c r="DJ23" s="51"/>
      <c r="DK23" s="51"/>
      <c r="DL23" s="51"/>
      <c r="DM23" s="51">
        <v>0</v>
      </c>
      <c r="DN23" s="51"/>
      <c r="DO23" s="51"/>
      <c r="DP23" s="51"/>
      <c r="DQ23" s="51"/>
      <c r="DR23" s="51"/>
      <c r="DS23" s="51"/>
      <c r="DT23" s="51"/>
      <c r="DU23" s="51">
        <v>0</v>
      </c>
      <c r="DV23" s="51"/>
      <c r="DW23" s="51"/>
      <c r="DX23" s="51"/>
      <c r="DY23" s="51"/>
      <c r="DZ23" s="51"/>
      <c r="EA23" s="51"/>
      <c r="EB23" s="51"/>
      <c r="EC23" s="51"/>
      <c r="ED23" s="51">
        <v>0</v>
      </c>
      <c r="EE23" s="51"/>
      <c r="EF23" s="51"/>
      <c r="EG23" s="51"/>
      <c r="EH23" s="51"/>
      <c r="EI23" s="51"/>
      <c r="EJ23" s="51"/>
      <c r="EK23" s="210"/>
    </row>
    <row r="24" s="1" customFormat="1" ht="12.75" spans="1:141">
      <c r="A24" s="72" t="s">
        <v>202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42" t="s">
        <v>276</v>
      </c>
      <c r="AB24" s="36"/>
      <c r="AC24" s="36"/>
      <c r="AD24" s="36"/>
      <c r="AE24" s="36"/>
      <c r="AF24" s="52">
        <v>0</v>
      </c>
      <c r="AG24" s="52"/>
      <c r="AH24" s="52"/>
      <c r="AI24" s="52"/>
      <c r="AJ24" s="52"/>
      <c r="AK24" s="52"/>
      <c r="AL24" s="52"/>
      <c r="AM24" s="52"/>
      <c r="AN24" s="52"/>
      <c r="AO24" s="52">
        <v>0</v>
      </c>
      <c r="AP24" s="52"/>
      <c r="AQ24" s="52"/>
      <c r="AR24" s="52"/>
      <c r="AS24" s="52"/>
      <c r="AT24" s="52"/>
      <c r="AU24" s="52"/>
      <c r="AV24" s="52"/>
      <c r="AW24" s="52">
        <v>0</v>
      </c>
      <c r="AX24" s="52"/>
      <c r="AY24" s="52"/>
      <c r="AZ24" s="52"/>
      <c r="BA24" s="52"/>
      <c r="BB24" s="52"/>
      <c r="BC24" s="52"/>
      <c r="BD24" s="52"/>
      <c r="BE24" s="52"/>
      <c r="BF24" s="52">
        <v>0</v>
      </c>
      <c r="BG24" s="52"/>
      <c r="BH24" s="52"/>
      <c r="BI24" s="52"/>
      <c r="BJ24" s="52"/>
      <c r="BK24" s="52"/>
      <c r="BL24" s="52"/>
      <c r="BM24" s="52"/>
      <c r="BN24" s="52">
        <v>0</v>
      </c>
      <c r="BO24" s="52"/>
      <c r="BP24" s="52"/>
      <c r="BQ24" s="52"/>
      <c r="BR24" s="52"/>
      <c r="BS24" s="52"/>
      <c r="BT24" s="52"/>
      <c r="BU24" s="52"/>
      <c r="BV24" s="52">
        <v>0</v>
      </c>
      <c r="BW24" s="52"/>
      <c r="BX24" s="52"/>
      <c r="BY24" s="52"/>
      <c r="BZ24" s="52"/>
      <c r="CA24" s="52"/>
      <c r="CB24" s="52"/>
      <c r="CC24" s="52"/>
      <c r="CD24" s="52"/>
      <c r="CE24" s="52">
        <v>0</v>
      </c>
      <c r="CF24" s="52"/>
      <c r="CG24" s="52"/>
      <c r="CH24" s="52"/>
      <c r="CI24" s="52"/>
      <c r="CJ24" s="52"/>
      <c r="CK24" s="52"/>
      <c r="CL24" s="52"/>
      <c r="CM24" s="52"/>
      <c r="CN24" s="52">
        <v>0</v>
      </c>
      <c r="CO24" s="52"/>
      <c r="CP24" s="52"/>
      <c r="CQ24" s="52"/>
      <c r="CR24" s="52"/>
      <c r="CS24" s="52"/>
      <c r="CT24" s="52"/>
      <c r="CU24" s="52"/>
      <c r="CV24" s="52">
        <v>0</v>
      </c>
      <c r="CW24" s="52"/>
      <c r="CX24" s="52"/>
      <c r="CY24" s="52"/>
      <c r="CZ24" s="52"/>
      <c r="DA24" s="52"/>
      <c r="DB24" s="52"/>
      <c r="DC24" s="52"/>
      <c r="DD24" s="52">
        <v>0</v>
      </c>
      <c r="DE24" s="52"/>
      <c r="DF24" s="52"/>
      <c r="DG24" s="52"/>
      <c r="DH24" s="52"/>
      <c r="DI24" s="52"/>
      <c r="DJ24" s="52"/>
      <c r="DK24" s="52"/>
      <c r="DL24" s="52"/>
      <c r="DM24" s="52">
        <v>0</v>
      </c>
      <c r="DN24" s="52"/>
      <c r="DO24" s="52"/>
      <c r="DP24" s="52"/>
      <c r="DQ24" s="52"/>
      <c r="DR24" s="52"/>
      <c r="DS24" s="52"/>
      <c r="DT24" s="52"/>
      <c r="DU24" s="52">
        <v>0</v>
      </c>
      <c r="DV24" s="52"/>
      <c r="DW24" s="52"/>
      <c r="DX24" s="52"/>
      <c r="DY24" s="52"/>
      <c r="DZ24" s="52"/>
      <c r="EA24" s="52"/>
      <c r="EB24" s="52"/>
      <c r="EC24" s="52"/>
      <c r="ED24" s="52">
        <v>0</v>
      </c>
      <c r="EE24" s="52"/>
      <c r="EF24" s="52"/>
      <c r="EG24" s="52"/>
      <c r="EH24" s="52"/>
      <c r="EI24" s="52"/>
      <c r="EJ24" s="52"/>
      <c r="EK24" s="96"/>
    </row>
    <row r="25" s="1" customFormat="1" ht="12.75" spans="1:141">
      <c r="A25" s="73" t="s">
        <v>277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42"/>
      <c r="AB25" s="36"/>
      <c r="AC25" s="36"/>
      <c r="AD25" s="36"/>
      <c r="AE25" s="36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2.75" spans="1:141">
      <c r="A26" s="162" t="s">
        <v>216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42" t="s">
        <v>278</v>
      </c>
      <c r="AB26" s="36"/>
      <c r="AC26" s="36"/>
      <c r="AD26" s="36"/>
      <c r="AE26" s="36"/>
      <c r="AF26" s="52">
        <v>0</v>
      </c>
      <c r="AG26" s="52"/>
      <c r="AH26" s="52"/>
      <c r="AI26" s="52"/>
      <c r="AJ26" s="52"/>
      <c r="AK26" s="52"/>
      <c r="AL26" s="52"/>
      <c r="AM26" s="52"/>
      <c r="AN26" s="52"/>
      <c r="AO26" s="52">
        <v>0</v>
      </c>
      <c r="AP26" s="52"/>
      <c r="AQ26" s="52"/>
      <c r="AR26" s="52"/>
      <c r="AS26" s="52"/>
      <c r="AT26" s="52"/>
      <c r="AU26" s="52"/>
      <c r="AV26" s="52"/>
      <c r="AW26" s="52">
        <v>0</v>
      </c>
      <c r="AX26" s="52"/>
      <c r="AY26" s="52"/>
      <c r="AZ26" s="52"/>
      <c r="BA26" s="52"/>
      <c r="BB26" s="52"/>
      <c r="BC26" s="52"/>
      <c r="BD26" s="52"/>
      <c r="BE26" s="52"/>
      <c r="BF26" s="52">
        <v>0</v>
      </c>
      <c r="BG26" s="52"/>
      <c r="BH26" s="52"/>
      <c r="BI26" s="52"/>
      <c r="BJ26" s="52"/>
      <c r="BK26" s="52"/>
      <c r="BL26" s="52"/>
      <c r="BM26" s="52"/>
      <c r="BN26" s="52">
        <v>0</v>
      </c>
      <c r="BO26" s="52"/>
      <c r="BP26" s="52"/>
      <c r="BQ26" s="52"/>
      <c r="BR26" s="52"/>
      <c r="BS26" s="52"/>
      <c r="BT26" s="52"/>
      <c r="BU26" s="52"/>
      <c r="BV26" s="24" t="s">
        <v>108</v>
      </c>
      <c r="BW26" s="24"/>
      <c r="BX26" s="24"/>
      <c r="BY26" s="24"/>
      <c r="BZ26" s="24"/>
      <c r="CA26" s="24"/>
      <c r="CB26" s="24"/>
      <c r="CC26" s="24"/>
      <c r="CD26" s="24"/>
      <c r="CE26" s="52">
        <v>0</v>
      </c>
      <c r="CF26" s="52"/>
      <c r="CG26" s="52"/>
      <c r="CH26" s="52"/>
      <c r="CI26" s="52"/>
      <c r="CJ26" s="52"/>
      <c r="CK26" s="52"/>
      <c r="CL26" s="52"/>
      <c r="CM26" s="52"/>
      <c r="CN26" s="24" t="s">
        <v>108</v>
      </c>
      <c r="CO26" s="24"/>
      <c r="CP26" s="24"/>
      <c r="CQ26" s="24"/>
      <c r="CR26" s="24"/>
      <c r="CS26" s="24"/>
      <c r="CT26" s="24"/>
      <c r="CU26" s="24"/>
      <c r="CV26" s="24" t="s">
        <v>108</v>
      </c>
      <c r="CW26" s="24"/>
      <c r="CX26" s="24"/>
      <c r="CY26" s="24"/>
      <c r="CZ26" s="24"/>
      <c r="DA26" s="24"/>
      <c r="DB26" s="24"/>
      <c r="DC26" s="24"/>
      <c r="DD26" s="52">
        <v>0</v>
      </c>
      <c r="DE26" s="52"/>
      <c r="DF26" s="52"/>
      <c r="DG26" s="52"/>
      <c r="DH26" s="52"/>
      <c r="DI26" s="52"/>
      <c r="DJ26" s="52"/>
      <c r="DK26" s="52"/>
      <c r="DL26" s="52"/>
      <c r="DM26" s="52">
        <v>0</v>
      </c>
      <c r="DN26" s="52"/>
      <c r="DO26" s="52"/>
      <c r="DP26" s="52"/>
      <c r="DQ26" s="52"/>
      <c r="DR26" s="52"/>
      <c r="DS26" s="52"/>
      <c r="DT26" s="52"/>
      <c r="DU26" s="52">
        <v>0</v>
      </c>
      <c r="DV26" s="52"/>
      <c r="DW26" s="52"/>
      <c r="DX26" s="52"/>
      <c r="DY26" s="52"/>
      <c r="DZ26" s="52"/>
      <c r="EA26" s="52"/>
      <c r="EB26" s="52"/>
      <c r="EC26" s="52"/>
      <c r="ED26" s="52">
        <v>0</v>
      </c>
      <c r="EE26" s="52"/>
      <c r="EF26" s="52"/>
      <c r="EG26" s="52"/>
      <c r="EH26" s="52"/>
      <c r="EI26" s="52"/>
      <c r="EJ26" s="52"/>
      <c r="EK26" s="96"/>
    </row>
    <row r="27" s="1" customFormat="1" ht="12.75" spans="1:141">
      <c r="A27" s="163" t="s">
        <v>279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42"/>
      <c r="AB27" s="36"/>
      <c r="AC27" s="36"/>
      <c r="AD27" s="36"/>
      <c r="AE27" s="36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24"/>
      <c r="BW27" s="24"/>
      <c r="BX27" s="24"/>
      <c r="BY27" s="24"/>
      <c r="BZ27" s="24"/>
      <c r="CA27" s="24"/>
      <c r="CB27" s="24"/>
      <c r="CC27" s="24"/>
      <c r="CD27" s="24"/>
      <c r="CE27" s="52"/>
      <c r="CF27" s="52"/>
      <c r="CG27" s="52"/>
      <c r="CH27" s="52"/>
      <c r="CI27" s="52"/>
      <c r="CJ27" s="52"/>
      <c r="CK27" s="52"/>
      <c r="CL27" s="52"/>
      <c r="CM27" s="52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96"/>
    </row>
    <row r="28" s="1" customFormat="1" ht="12.75" spans="1:141">
      <c r="A28" s="164" t="s">
        <v>280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42"/>
      <c r="AB28" s="36"/>
      <c r="AC28" s="36"/>
      <c r="AD28" s="36"/>
      <c r="AE28" s="36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24"/>
      <c r="BW28" s="24"/>
      <c r="BX28" s="24"/>
      <c r="BY28" s="24"/>
      <c r="BZ28" s="24"/>
      <c r="CA28" s="24"/>
      <c r="CB28" s="24"/>
      <c r="CC28" s="24"/>
      <c r="CD28" s="24"/>
      <c r="CE28" s="52"/>
      <c r="CF28" s="52"/>
      <c r="CG28" s="52"/>
      <c r="CH28" s="52"/>
      <c r="CI28" s="52"/>
      <c r="CJ28" s="52"/>
      <c r="CK28" s="52"/>
      <c r="CL28" s="52"/>
      <c r="CM28" s="52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96"/>
    </row>
    <row r="29" s="1" customFormat="1" ht="12.75" spans="1:141">
      <c r="A29" s="12" t="s">
        <v>281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42" t="s">
        <v>282</v>
      </c>
      <c r="AB29" s="36"/>
      <c r="AC29" s="36"/>
      <c r="AD29" s="36"/>
      <c r="AE29" s="36"/>
      <c r="AF29" s="52">
        <v>0</v>
      </c>
      <c r="AG29" s="52"/>
      <c r="AH29" s="52"/>
      <c r="AI29" s="52"/>
      <c r="AJ29" s="52"/>
      <c r="AK29" s="52"/>
      <c r="AL29" s="52"/>
      <c r="AM29" s="52"/>
      <c r="AN29" s="52"/>
      <c r="AO29" s="52">
        <v>0</v>
      </c>
      <c r="AP29" s="52"/>
      <c r="AQ29" s="52"/>
      <c r="AR29" s="52"/>
      <c r="AS29" s="52"/>
      <c r="AT29" s="52"/>
      <c r="AU29" s="52"/>
      <c r="AV29" s="52"/>
      <c r="AW29" s="52">
        <v>0</v>
      </c>
      <c r="AX29" s="52"/>
      <c r="AY29" s="52"/>
      <c r="AZ29" s="52"/>
      <c r="BA29" s="52"/>
      <c r="BB29" s="52"/>
      <c r="BC29" s="52"/>
      <c r="BD29" s="52"/>
      <c r="BE29" s="52"/>
      <c r="BF29" s="52">
        <v>0</v>
      </c>
      <c r="BG29" s="52"/>
      <c r="BH29" s="52"/>
      <c r="BI29" s="52"/>
      <c r="BJ29" s="52"/>
      <c r="BK29" s="52"/>
      <c r="BL29" s="52"/>
      <c r="BM29" s="52"/>
      <c r="BN29" s="52">
        <v>0</v>
      </c>
      <c r="BO29" s="52"/>
      <c r="BP29" s="52"/>
      <c r="BQ29" s="52"/>
      <c r="BR29" s="52"/>
      <c r="BS29" s="52"/>
      <c r="BT29" s="52"/>
      <c r="BU29" s="52"/>
      <c r="BV29" s="52">
        <v>0</v>
      </c>
      <c r="BW29" s="52"/>
      <c r="BX29" s="52"/>
      <c r="BY29" s="52"/>
      <c r="BZ29" s="52"/>
      <c r="CA29" s="52"/>
      <c r="CB29" s="52"/>
      <c r="CC29" s="52"/>
      <c r="CD29" s="52"/>
      <c r="CE29" s="52">
        <v>0</v>
      </c>
      <c r="CF29" s="52"/>
      <c r="CG29" s="52"/>
      <c r="CH29" s="52"/>
      <c r="CI29" s="52"/>
      <c r="CJ29" s="52"/>
      <c r="CK29" s="52"/>
      <c r="CL29" s="52"/>
      <c r="CM29" s="52"/>
      <c r="CN29" s="52">
        <v>0</v>
      </c>
      <c r="CO29" s="52"/>
      <c r="CP29" s="52"/>
      <c r="CQ29" s="52"/>
      <c r="CR29" s="52"/>
      <c r="CS29" s="52"/>
      <c r="CT29" s="52"/>
      <c r="CU29" s="52"/>
      <c r="CV29" s="52">
        <v>0</v>
      </c>
      <c r="CW29" s="52"/>
      <c r="CX29" s="52"/>
      <c r="CY29" s="52"/>
      <c r="CZ29" s="52"/>
      <c r="DA29" s="52"/>
      <c r="DB29" s="52"/>
      <c r="DC29" s="52"/>
      <c r="DD29" s="52">
        <v>0</v>
      </c>
      <c r="DE29" s="52"/>
      <c r="DF29" s="52"/>
      <c r="DG29" s="52"/>
      <c r="DH29" s="52"/>
      <c r="DI29" s="52"/>
      <c r="DJ29" s="52"/>
      <c r="DK29" s="52"/>
      <c r="DL29" s="52"/>
      <c r="DM29" s="52">
        <v>0</v>
      </c>
      <c r="DN29" s="52"/>
      <c r="DO29" s="52"/>
      <c r="DP29" s="52"/>
      <c r="DQ29" s="52"/>
      <c r="DR29" s="52"/>
      <c r="DS29" s="52"/>
      <c r="DT29" s="52"/>
      <c r="DU29" s="52">
        <v>0</v>
      </c>
      <c r="DV29" s="52"/>
      <c r="DW29" s="52"/>
      <c r="DX29" s="52"/>
      <c r="DY29" s="52"/>
      <c r="DZ29" s="52"/>
      <c r="EA29" s="52"/>
      <c r="EB29" s="52"/>
      <c r="EC29" s="52"/>
      <c r="ED29" s="52">
        <v>0</v>
      </c>
      <c r="EE29" s="52"/>
      <c r="EF29" s="52"/>
      <c r="EG29" s="52"/>
      <c r="EH29" s="52"/>
      <c r="EI29" s="52"/>
      <c r="EJ29" s="52"/>
      <c r="EK29" s="96"/>
    </row>
    <row r="30" s="1" customFormat="1" ht="12.75" spans="1:141">
      <c r="A30" s="72" t="s">
        <v>283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42"/>
      <c r="AB30" s="36"/>
      <c r="AC30" s="36"/>
      <c r="AD30" s="36"/>
      <c r="AE30" s="36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96"/>
    </row>
    <row r="31" s="1" customFormat="1" ht="12.75" spans="1:141">
      <c r="A31" s="73" t="s">
        <v>284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42"/>
      <c r="AB31" s="36"/>
      <c r="AC31" s="36"/>
      <c r="AD31" s="36"/>
      <c r="AE31" s="36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96"/>
    </row>
    <row r="32" s="1" customFormat="1" ht="12.75" spans="1:141">
      <c r="A32" s="12" t="s">
        <v>285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42" t="s">
        <v>286</v>
      </c>
      <c r="AB32" s="36"/>
      <c r="AC32" s="36"/>
      <c r="AD32" s="36"/>
      <c r="AE32" s="36"/>
      <c r="AF32" s="52">
        <v>0</v>
      </c>
      <c r="AG32" s="52"/>
      <c r="AH32" s="52"/>
      <c r="AI32" s="52"/>
      <c r="AJ32" s="52"/>
      <c r="AK32" s="52"/>
      <c r="AL32" s="52"/>
      <c r="AM32" s="52"/>
      <c r="AN32" s="52"/>
      <c r="AO32" s="52">
        <v>0</v>
      </c>
      <c r="AP32" s="52"/>
      <c r="AQ32" s="52"/>
      <c r="AR32" s="52"/>
      <c r="AS32" s="52"/>
      <c r="AT32" s="52"/>
      <c r="AU32" s="52"/>
      <c r="AV32" s="52"/>
      <c r="AW32" s="52">
        <v>0</v>
      </c>
      <c r="AX32" s="52"/>
      <c r="AY32" s="52"/>
      <c r="AZ32" s="52"/>
      <c r="BA32" s="52"/>
      <c r="BB32" s="52"/>
      <c r="BC32" s="52"/>
      <c r="BD32" s="52"/>
      <c r="BE32" s="52"/>
      <c r="BF32" s="52">
        <v>0</v>
      </c>
      <c r="BG32" s="52"/>
      <c r="BH32" s="52"/>
      <c r="BI32" s="52"/>
      <c r="BJ32" s="52"/>
      <c r="BK32" s="52"/>
      <c r="BL32" s="52"/>
      <c r="BM32" s="52"/>
      <c r="BN32" s="52">
        <v>0</v>
      </c>
      <c r="BO32" s="52"/>
      <c r="BP32" s="52"/>
      <c r="BQ32" s="52"/>
      <c r="BR32" s="52"/>
      <c r="BS32" s="52"/>
      <c r="BT32" s="52"/>
      <c r="BU32" s="52"/>
      <c r="BV32" s="52">
        <v>0</v>
      </c>
      <c r="BW32" s="52"/>
      <c r="BX32" s="52"/>
      <c r="BY32" s="52"/>
      <c r="BZ32" s="52"/>
      <c r="CA32" s="52"/>
      <c r="CB32" s="52"/>
      <c r="CC32" s="52"/>
      <c r="CD32" s="52"/>
      <c r="CE32" s="52">
        <v>0</v>
      </c>
      <c r="CF32" s="52"/>
      <c r="CG32" s="52"/>
      <c r="CH32" s="52"/>
      <c r="CI32" s="52"/>
      <c r="CJ32" s="52"/>
      <c r="CK32" s="52"/>
      <c r="CL32" s="52"/>
      <c r="CM32" s="52"/>
      <c r="CN32" s="52">
        <v>0</v>
      </c>
      <c r="CO32" s="52"/>
      <c r="CP32" s="52"/>
      <c r="CQ32" s="52"/>
      <c r="CR32" s="52"/>
      <c r="CS32" s="52"/>
      <c r="CT32" s="52"/>
      <c r="CU32" s="52"/>
      <c r="CV32" s="52">
        <v>0</v>
      </c>
      <c r="CW32" s="52"/>
      <c r="CX32" s="52"/>
      <c r="CY32" s="52"/>
      <c r="CZ32" s="52"/>
      <c r="DA32" s="52"/>
      <c r="DB32" s="52"/>
      <c r="DC32" s="52"/>
      <c r="DD32" s="52">
        <v>0</v>
      </c>
      <c r="DE32" s="52"/>
      <c r="DF32" s="52"/>
      <c r="DG32" s="52"/>
      <c r="DH32" s="52"/>
      <c r="DI32" s="52"/>
      <c r="DJ32" s="52"/>
      <c r="DK32" s="52"/>
      <c r="DL32" s="52"/>
      <c r="DM32" s="52">
        <v>0</v>
      </c>
      <c r="DN32" s="52"/>
      <c r="DO32" s="52"/>
      <c r="DP32" s="52"/>
      <c r="DQ32" s="52"/>
      <c r="DR32" s="52"/>
      <c r="DS32" s="52"/>
      <c r="DT32" s="52"/>
      <c r="DU32" s="52">
        <v>0</v>
      </c>
      <c r="DV32" s="52"/>
      <c r="DW32" s="52"/>
      <c r="DX32" s="52"/>
      <c r="DY32" s="52"/>
      <c r="DZ32" s="52"/>
      <c r="EA32" s="52"/>
      <c r="EB32" s="52"/>
      <c r="EC32" s="52"/>
      <c r="ED32" s="52">
        <v>0</v>
      </c>
      <c r="EE32" s="52"/>
      <c r="EF32" s="52"/>
      <c r="EG32" s="52"/>
      <c r="EH32" s="52"/>
      <c r="EI32" s="52"/>
      <c r="EJ32" s="52"/>
      <c r="EK32" s="96"/>
    </row>
    <row r="33" s="1" customFormat="1" ht="12.75" spans="1:141">
      <c r="A33" s="73" t="s">
        <v>287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42"/>
      <c r="AB33" s="36"/>
      <c r="AC33" s="36"/>
      <c r="AD33" s="36"/>
      <c r="AE33" s="36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96"/>
    </row>
    <row r="34" s="1" customFormat="1" ht="12.75" spans="1:141">
      <c r="A34" s="14" t="s">
        <v>288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42" t="s">
        <v>289</v>
      </c>
      <c r="AB34" s="36"/>
      <c r="AC34" s="36"/>
      <c r="AD34" s="36"/>
      <c r="AE34" s="36"/>
      <c r="AF34" s="52">
        <v>0</v>
      </c>
      <c r="AG34" s="52"/>
      <c r="AH34" s="52"/>
      <c r="AI34" s="52"/>
      <c r="AJ34" s="52"/>
      <c r="AK34" s="52"/>
      <c r="AL34" s="52"/>
      <c r="AM34" s="52"/>
      <c r="AN34" s="52"/>
      <c r="AO34" s="52">
        <v>0</v>
      </c>
      <c r="AP34" s="52"/>
      <c r="AQ34" s="52"/>
      <c r="AR34" s="52"/>
      <c r="AS34" s="52"/>
      <c r="AT34" s="52"/>
      <c r="AU34" s="52"/>
      <c r="AV34" s="52"/>
      <c r="AW34" s="52">
        <v>0</v>
      </c>
      <c r="AX34" s="52"/>
      <c r="AY34" s="52"/>
      <c r="AZ34" s="52"/>
      <c r="BA34" s="52"/>
      <c r="BB34" s="52"/>
      <c r="BC34" s="52"/>
      <c r="BD34" s="52"/>
      <c r="BE34" s="52"/>
      <c r="BF34" s="52">
        <v>0</v>
      </c>
      <c r="BG34" s="52"/>
      <c r="BH34" s="52"/>
      <c r="BI34" s="52"/>
      <c r="BJ34" s="52"/>
      <c r="BK34" s="52"/>
      <c r="BL34" s="52"/>
      <c r="BM34" s="52"/>
      <c r="BN34" s="52">
        <v>0</v>
      </c>
      <c r="BO34" s="52"/>
      <c r="BP34" s="52"/>
      <c r="BQ34" s="52"/>
      <c r="BR34" s="52"/>
      <c r="BS34" s="52"/>
      <c r="BT34" s="52"/>
      <c r="BU34" s="52"/>
      <c r="BV34" s="52">
        <v>0</v>
      </c>
      <c r="BW34" s="52"/>
      <c r="BX34" s="52"/>
      <c r="BY34" s="52"/>
      <c r="BZ34" s="52"/>
      <c r="CA34" s="52"/>
      <c r="CB34" s="52"/>
      <c r="CC34" s="52"/>
      <c r="CD34" s="52"/>
      <c r="CE34" s="52">
        <v>0</v>
      </c>
      <c r="CF34" s="52"/>
      <c r="CG34" s="52"/>
      <c r="CH34" s="52"/>
      <c r="CI34" s="52"/>
      <c r="CJ34" s="52"/>
      <c r="CK34" s="52"/>
      <c r="CL34" s="52"/>
      <c r="CM34" s="52"/>
      <c r="CN34" s="52">
        <v>0</v>
      </c>
      <c r="CO34" s="52"/>
      <c r="CP34" s="52"/>
      <c r="CQ34" s="52"/>
      <c r="CR34" s="52"/>
      <c r="CS34" s="52"/>
      <c r="CT34" s="52"/>
      <c r="CU34" s="52"/>
      <c r="CV34" s="52">
        <v>0</v>
      </c>
      <c r="CW34" s="52"/>
      <c r="CX34" s="52"/>
      <c r="CY34" s="52"/>
      <c r="CZ34" s="52"/>
      <c r="DA34" s="52"/>
      <c r="DB34" s="52"/>
      <c r="DC34" s="52"/>
      <c r="DD34" s="52">
        <v>0</v>
      </c>
      <c r="DE34" s="52"/>
      <c r="DF34" s="52"/>
      <c r="DG34" s="52"/>
      <c r="DH34" s="52"/>
      <c r="DI34" s="52"/>
      <c r="DJ34" s="52"/>
      <c r="DK34" s="52"/>
      <c r="DL34" s="52"/>
      <c r="DM34" s="52">
        <v>0</v>
      </c>
      <c r="DN34" s="52"/>
      <c r="DO34" s="52"/>
      <c r="DP34" s="52"/>
      <c r="DQ34" s="52"/>
      <c r="DR34" s="52"/>
      <c r="DS34" s="52"/>
      <c r="DT34" s="52"/>
      <c r="DU34" s="52">
        <v>0</v>
      </c>
      <c r="DV34" s="52"/>
      <c r="DW34" s="52"/>
      <c r="DX34" s="52"/>
      <c r="DY34" s="52"/>
      <c r="DZ34" s="52"/>
      <c r="EA34" s="52"/>
      <c r="EB34" s="52"/>
      <c r="EC34" s="52"/>
      <c r="ED34" s="52">
        <v>0</v>
      </c>
      <c r="EE34" s="52"/>
      <c r="EF34" s="52"/>
      <c r="EG34" s="52"/>
      <c r="EH34" s="52"/>
      <c r="EI34" s="52"/>
      <c r="EJ34" s="52"/>
      <c r="EK34" s="96"/>
    </row>
    <row r="35" s="1" customFormat="1" ht="12.75" spans="1:141">
      <c r="A35" s="13" t="s">
        <v>290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42"/>
      <c r="AB35" s="36"/>
      <c r="AC35" s="36"/>
      <c r="AD35" s="36"/>
      <c r="AE35" s="36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96"/>
    </row>
    <row r="36" s="1" customFormat="1" ht="12.75" spans="1:141">
      <c r="A36" s="12" t="s">
        <v>202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42" t="s">
        <v>291</v>
      </c>
      <c r="AB36" s="36"/>
      <c r="AC36" s="36"/>
      <c r="AD36" s="36"/>
      <c r="AE36" s="36"/>
      <c r="AF36" s="52">
        <v>0</v>
      </c>
      <c r="AG36" s="52"/>
      <c r="AH36" s="52"/>
      <c r="AI36" s="52"/>
      <c r="AJ36" s="52"/>
      <c r="AK36" s="52"/>
      <c r="AL36" s="52"/>
      <c r="AM36" s="52"/>
      <c r="AN36" s="52"/>
      <c r="AO36" s="52">
        <v>0</v>
      </c>
      <c r="AP36" s="52"/>
      <c r="AQ36" s="52"/>
      <c r="AR36" s="52"/>
      <c r="AS36" s="52"/>
      <c r="AT36" s="52"/>
      <c r="AU36" s="52"/>
      <c r="AV36" s="52"/>
      <c r="AW36" s="52">
        <v>0</v>
      </c>
      <c r="AX36" s="52"/>
      <c r="AY36" s="52"/>
      <c r="AZ36" s="52"/>
      <c r="BA36" s="52"/>
      <c r="BB36" s="52"/>
      <c r="BC36" s="52"/>
      <c r="BD36" s="52"/>
      <c r="BE36" s="52"/>
      <c r="BF36" s="52">
        <v>0</v>
      </c>
      <c r="BG36" s="52"/>
      <c r="BH36" s="52"/>
      <c r="BI36" s="52"/>
      <c r="BJ36" s="52"/>
      <c r="BK36" s="52"/>
      <c r="BL36" s="52"/>
      <c r="BM36" s="52"/>
      <c r="BN36" s="52">
        <v>0</v>
      </c>
      <c r="BO36" s="52"/>
      <c r="BP36" s="52"/>
      <c r="BQ36" s="52"/>
      <c r="BR36" s="52"/>
      <c r="BS36" s="52"/>
      <c r="BT36" s="52"/>
      <c r="BU36" s="52"/>
      <c r="BV36" s="52">
        <v>0</v>
      </c>
      <c r="BW36" s="52"/>
      <c r="BX36" s="52"/>
      <c r="BY36" s="52"/>
      <c r="BZ36" s="52"/>
      <c r="CA36" s="52"/>
      <c r="CB36" s="52"/>
      <c r="CC36" s="52"/>
      <c r="CD36" s="52"/>
      <c r="CE36" s="52">
        <v>0</v>
      </c>
      <c r="CF36" s="52"/>
      <c r="CG36" s="52"/>
      <c r="CH36" s="52"/>
      <c r="CI36" s="52"/>
      <c r="CJ36" s="52"/>
      <c r="CK36" s="52"/>
      <c r="CL36" s="52"/>
      <c r="CM36" s="52"/>
      <c r="CN36" s="52">
        <v>0</v>
      </c>
      <c r="CO36" s="52"/>
      <c r="CP36" s="52"/>
      <c r="CQ36" s="52"/>
      <c r="CR36" s="52"/>
      <c r="CS36" s="52"/>
      <c r="CT36" s="52"/>
      <c r="CU36" s="52"/>
      <c r="CV36" s="52">
        <v>0</v>
      </c>
      <c r="CW36" s="52"/>
      <c r="CX36" s="52"/>
      <c r="CY36" s="52"/>
      <c r="CZ36" s="52"/>
      <c r="DA36" s="52"/>
      <c r="DB36" s="52"/>
      <c r="DC36" s="52"/>
      <c r="DD36" s="52">
        <v>0</v>
      </c>
      <c r="DE36" s="52"/>
      <c r="DF36" s="52"/>
      <c r="DG36" s="52"/>
      <c r="DH36" s="52"/>
      <c r="DI36" s="52"/>
      <c r="DJ36" s="52"/>
      <c r="DK36" s="52"/>
      <c r="DL36" s="52"/>
      <c r="DM36" s="52">
        <v>0</v>
      </c>
      <c r="DN36" s="52"/>
      <c r="DO36" s="52"/>
      <c r="DP36" s="52"/>
      <c r="DQ36" s="52"/>
      <c r="DR36" s="52"/>
      <c r="DS36" s="52"/>
      <c r="DT36" s="52"/>
      <c r="DU36" s="52">
        <v>0</v>
      </c>
      <c r="DV36" s="52"/>
      <c r="DW36" s="52"/>
      <c r="DX36" s="52"/>
      <c r="DY36" s="52"/>
      <c r="DZ36" s="52"/>
      <c r="EA36" s="52"/>
      <c r="EB36" s="52"/>
      <c r="EC36" s="52"/>
      <c r="ED36" s="52">
        <v>0</v>
      </c>
      <c r="EE36" s="52"/>
      <c r="EF36" s="52"/>
      <c r="EG36" s="52"/>
      <c r="EH36" s="52"/>
      <c r="EI36" s="52"/>
      <c r="EJ36" s="52"/>
      <c r="EK36" s="96"/>
    </row>
    <row r="37" s="1" customFormat="1" ht="12.75" spans="1:141">
      <c r="A37" s="72" t="s">
        <v>292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42"/>
      <c r="AB37" s="36"/>
      <c r="AC37" s="36"/>
      <c r="AD37" s="36"/>
      <c r="AE37" s="36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96"/>
    </row>
    <row r="38" s="1" customFormat="1" ht="12.75" spans="1:141">
      <c r="A38" s="73" t="s">
        <v>293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42"/>
      <c r="AB38" s="36"/>
      <c r="AC38" s="36"/>
      <c r="AD38" s="36"/>
      <c r="AE38" s="36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96"/>
    </row>
    <row r="39" s="1" customFormat="1" ht="12.75" spans="1:141">
      <c r="A39" s="162" t="s">
        <v>216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42" t="s">
        <v>294</v>
      </c>
      <c r="AB39" s="36"/>
      <c r="AC39" s="36"/>
      <c r="AD39" s="36"/>
      <c r="AE39" s="36"/>
      <c r="AF39" s="52">
        <v>0</v>
      </c>
      <c r="AG39" s="52"/>
      <c r="AH39" s="52"/>
      <c r="AI39" s="52"/>
      <c r="AJ39" s="52"/>
      <c r="AK39" s="52"/>
      <c r="AL39" s="52"/>
      <c r="AM39" s="52"/>
      <c r="AN39" s="52"/>
      <c r="AO39" s="52">
        <v>0</v>
      </c>
      <c r="AP39" s="52"/>
      <c r="AQ39" s="52"/>
      <c r="AR39" s="52"/>
      <c r="AS39" s="52"/>
      <c r="AT39" s="52"/>
      <c r="AU39" s="52"/>
      <c r="AV39" s="52"/>
      <c r="AW39" s="52">
        <v>0</v>
      </c>
      <c r="AX39" s="52"/>
      <c r="AY39" s="52"/>
      <c r="AZ39" s="52"/>
      <c r="BA39" s="52"/>
      <c r="BB39" s="52"/>
      <c r="BC39" s="52"/>
      <c r="BD39" s="52"/>
      <c r="BE39" s="52"/>
      <c r="BF39" s="52">
        <v>0</v>
      </c>
      <c r="BG39" s="52"/>
      <c r="BH39" s="52"/>
      <c r="BI39" s="52"/>
      <c r="BJ39" s="52"/>
      <c r="BK39" s="52"/>
      <c r="BL39" s="52"/>
      <c r="BM39" s="52"/>
      <c r="BN39" s="52">
        <v>0</v>
      </c>
      <c r="BO39" s="52"/>
      <c r="BP39" s="52"/>
      <c r="BQ39" s="52"/>
      <c r="BR39" s="52"/>
      <c r="BS39" s="52"/>
      <c r="BT39" s="52"/>
      <c r="BU39" s="52"/>
      <c r="BV39" s="52">
        <v>0</v>
      </c>
      <c r="BW39" s="52"/>
      <c r="BX39" s="52"/>
      <c r="BY39" s="52"/>
      <c r="BZ39" s="52"/>
      <c r="CA39" s="52"/>
      <c r="CB39" s="52"/>
      <c r="CC39" s="52"/>
      <c r="CD39" s="52"/>
      <c r="CE39" s="52">
        <v>0</v>
      </c>
      <c r="CF39" s="52"/>
      <c r="CG39" s="52"/>
      <c r="CH39" s="52"/>
      <c r="CI39" s="52"/>
      <c r="CJ39" s="52"/>
      <c r="CK39" s="52"/>
      <c r="CL39" s="52"/>
      <c r="CM39" s="52"/>
      <c r="CN39" s="52">
        <v>0</v>
      </c>
      <c r="CO39" s="52"/>
      <c r="CP39" s="52"/>
      <c r="CQ39" s="52"/>
      <c r="CR39" s="52"/>
      <c r="CS39" s="52"/>
      <c r="CT39" s="52"/>
      <c r="CU39" s="52"/>
      <c r="CV39" s="52">
        <v>0</v>
      </c>
      <c r="CW39" s="52"/>
      <c r="CX39" s="52"/>
      <c r="CY39" s="52"/>
      <c r="CZ39" s="52"/>
      <c r="DA39" s="52"/>
      <c r="DB39" s="52"/>
      <c r="DC39" s="52"/>
      <c r="DD39" s="52">
        <v>0</v>
      </c>
      <c r="DE39" s="52"/>
      <c r="DF39" s="52"/>
      <c r="DG39" s="52"/>
      <c r="DH39" s="52"/>
      <c r="DI39" s="52"/>
      <c r="DJ39" s="52"/>
      <c r="DK39" s="52"/>
      <c r="DL39" s="52"/>
      <c r="DM39" s="52">
        <v>0</v>
      </c>
      <c r="DN39" s="52"/>
      <c r="DO39" s="52"/>
      <c r="DP39" s="52"/>
      <c r="DQ39" s="52"/>
      <c r="DR39" s="52"/>
      <c r="DS39" s="52"/>
      <c r="DT39" s="52"/>
      <c r="DU39" s="52">
        <v>0</v>
      </c>
      <c r="DV39" s="52"/>
      <c r="DW39" s="52"/>
      <c r="DX39" s="52"/>
      <c r="DY39" s="52"/>
      <c r="DZ39" s="52"/>
      <c r="EA39" s="52"/>
      <c r="EB39" s="52"/>
      <c r="EC39" s="52"/>
      <c r="ED39" s="52">
        <v>0</v>
      </c>
      <c r="EE39" s="52"/>
      <c r="EF39" s="52"/>
      <c r="EG39" s="52"/>
      <c r="EH39" s="52"/>
      <c r="EI39" s="52"/>
      <c r="EJ39" s="52"/>
      <c r="EK39" s="96"/>
    </row>
    <row r="40" s="1" customFormat="1" ht="12.75" spans="1:141">
      <c r="A40" s="163" t="s">
        <v>279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42"/>
      <c r="AB40" s="36"/>
      <c r="AC40" s="36"/>
      <c r="AD40" s="36"/>
      <c r="AE40" s="36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96"/>
    </row>
    <row r="41" s="1" customFormat="1" ht="12.75" spans="1:141">
      <c r="A41" s="164" t="s">
        <v>280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42"/>
      <c r="AB41" s="36"/>
      <c r="AC41" s="36"/>
      <c r="AD41" s="36"/>
      <c r="AE41" s="36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96"/>
    </row>
    <row r="42" s="1" customFormat="1" ht="12.75" spans="1:141">
      <c r="A42" s="75" t="s">
        <v>295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42" t="s">
        <v>296</v>
      </c>
      <c r="AB42" s="36"/>
      <c r="AC42" s="36"/>
      <c r="AD42" s="36"/>
      <c r="AE42" s="36"/>
      <c r="AF42" s="52">
        <v>0</v>
      </c>
      <c r="AG42" s="52"/>
      <c r="AH42" s="52"/>
      <c r="AI42" s="52"/>
      <c r="AJ42" s="52"/>
      <c r="AK42" s="52"/>
      <c r="AL42" s="52"/>
      <c r="AM42" s="52"/>
      <c r="AN42" s="52"/>
      <c r="AO42" s="52">
        <v>0</v>
      </c>
      <c r="AP42" s="52"/>
      <c r="AQ42" s="52"/>
      <c r="AR42" s="52"/>
      <c r="AS42" s="52"/>
      <c r="AT42" s="52"/>
      <c r="AU42" s="52"/>
      <c r="AV42" s="52"/>
      <c r="AW42" s="52">
        <v>0</v>
      </c>
      <c r="AX42" s="52"/>
      <c r="AY42" s="52"/>
      <c r="AZ42" s="52"/>
      <c r="BA42" s="52"/>
      <c r="BB42" s="52"/>
      <c r="BC42" s="52"/>
      <c r="BD42" s="52"/>
      <c r="BE42" s="52"/>
      <c r="BF42" s="52">
        <v>0</v>
      </c>
      <c r="BG42" s="52"/>
      <c r="BH42" s="52"/>
      <c r="BI42" s="52"/>
      <c r="BJ42" s="52"/>
      <c r="BK42" s="52"/>
      <c r="BL42" s="52"/>
      <c r="BM42" s="52"/>
      <c r="BN42" s="52">
        <v>0</v>
      </c>
      <c r="BO42" s="52"/>
      <c r="BP42" s="52"/>
      <c r="BQ42" s="52"/>
      <c r="BR42" s="52"/>
      <c r="BS42" s="52"/>
      <c r="BT42" s="52"/>
      <c r="BU42" s="52"/>
      <c r="BV42" s="52">
        <v>0</v>
      </c>
      <c r="BW42" s="52"/>
      <c r="BX42" s="52"/>
      <c r="BY42" s="52"/>
      <c r="BZ42" s="52"/>
      <c r="CA42" s="52"/>
      <c r="CB42" s="52"/>
      <c r="CC42" s="52"/>
      <c r="CD42" s="52"/>
      <c r="CE42" s="52">
        <v>0</v>
      </c>
      <c r="CF42" s="52"/>
      <c r="CG42" s="52"/>
      <c r="CH42" s="52"/>
      <c r="CI42" s="52"/>
      <c r="CJ42" s="52"/>
      <c r="CK42" s="52"/>
      <c r="CL42" s="52"/>
      <c r="CM42" s="52"/>
      <c r="CN42" s="52">
        <v>0</v>
      </c>
      <c r="CO42" s="52"/>
      <c r="CP42" s="52"/>
      <c r="CQ42" s="52"/>
      <c r="CR42" s="52"/>
      <c r="CS42" s="52"/>
      <c r="CT42" s="52"/>
      <c r="CU42" s="52"/>
      <c r="CV42" s="52">
        <v>0</v>
      </c>
      <c r="CW42" s="52"/>
      <c r="CX42" s="52"/>
      <c r="CY42" s="52"/>
      <c r="CZ42" s="52"/>
      <c r="DA42" s="52"/>
      <c r="DB42" s="52"/>
      <c r="DC42" s="52"/>
      <c r="DD42" s="52">
        <v>0</v>
      </c>
      <c r="DE42" s="52"/>
      <c r="DF42" s="52"/>
      <c r="DG42" s="52"/>
      <c r="DH42" s="52"/>
      <c r="DI42" s="52"/>
      <c r="DJ42" s="52"/>
      <c r="DK42" s="52"/>
      <c r="DL42" s="52"/>
      <c r="DM42" s="52">
        <v>0</v>
      </c>
      <c r="DN42" s="52"/>
      <c r="DO42" s="52"/>
      <c r="DP42" s="52"/>
      <c r="DQ42" s="52"/>
      <c r="DR42" s="52"/>
      <c r="DS42" s="52"/>
      <c r="DT42" s="52"/>
      <c r="DU42" s="52">
        <v>0</v>
      </c>
      <c r="DV42" s="52"/>
      <c r="DW42" s="52"/>
      <c r="DX42" s="52"/>
      <c r="DY42" s="52"/>
      <c r="DZ42" s="52"/>
      <c r="EA42" s="52"/>
      <c r="EB42" s="52"/>
      <c r="EC42" s="52"/>
      <c r="ED42" s="52">
        <v>0</v>
      </c>
      <c r="EE42" s="52"/>
      <c r="EF42" s="52"/>
      <c r="EG42" s="52"/>
      <c r="EH42" s="52"/>
      <c r="EI42" s="52"/>
      <c r="EJ42" s="52"/>
      <c r="EK42" s="96"/>
    </row>
    <row r="43" s="1" customFormat="1" ht="12.75" spans="1:141">
      <c r="A43" s="12" t="s">
        <v>297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42" t="s">
        <v>298</v>
      </c>
      <c r="AB43" s="36"/>
      <c r="AC43" s="36"/>
      <c r="AD43" s="36"/>
      <c r="AE43" s="36"/>
      <c r="AF43" s="52">
        <v>0</v>
      </c>
      <c r="AG43" s="52"/>
      <c r="AH43" s="52"/>
      <c r="AI43" s="52"/>
      <c r="AJ43" s="52"/>
      <c r="AK43" s="52"/>
      <c r="AL43" s="52"/>
      <c r="AM43" s="52"/>
      <c r="AN43" s="52"/>
      <c r="AO43" s="52">
        <v>0</v>
      </c>
      <c r="AP43" s="52"/>
      <c r="AQ43" s="52"/>
      <c r="AR43" s="52"/>
      <c r="AS43" s="52"/>
      <c r="AT43" s="52"/>
      <c r="AU43" s="52"/>
      <c r="AV43" s="52"/>
      <c r="AW43" s="52">
        <v>0</v>
      </c>
      <c r="AX43" s="52"/>
      <c r="AY43" s="52"/>
      <c r="AZ43" s="52"/>
      <c r="BA43" s="52"/>
      <c r="BB43" s="52"/>
      <c r="BC43" s="52"/>
      <c r="BD43" s="52"/>
      <c r="BE43" s="52"/>
      <c r="BF43" s="52">
        <v>0</v>
      </c>
      <c r="BG43" s="52"/>
      <c r="BH43" s="52"/>
      <c r="BI43" s="52"/>
      <c r="BJ43" s="52"/>
      <c r="BK43" s="52"/>
      <c r="BL43" s="52"/>
      <c r="BM43" s="52"/>
      <c r="BN43" s="52">
        <v>0</v>
      </c>
      <c r="BO43" s="52"/>
      <c r="BP43" s="52"/>
      <c r="BQ43" s="52"/>
      <c r="BR43" s="52"/>
      <c r="BS43" s="52"/>
      <c r="BT43" s="52"/>
      <c r="BU43" s="52"/>
      <c r="BV43" s="52">
        <v>0</v>
      </c>
      <c r="BW43" s="52"/>
      <c r="BX43" s="52"/>
      <c r="BY43" s="52"/>
      <c r="BZ43" s="52"/>
      <c r="CA43" s="52"/>
      <c r="CB43" s="52"/>
      <c r="CC43" s="52"/>
      <c r="CD43" s="52"/>
      <c r="CE43" s="52">
        <v>0</v>
      </c>
      <c r="CF43" s="52"/>
      <c r="CG43" s="52"/>
      <c r="CH43" s="52"/>
      <c r="CI43" s="52"/>
      <c r="CJ43" s="52"/>
      <c r="CK43" s="52"/>
      <c r="CL43" s="52"/>
      <c r="CM43" s="52"/>
      <c r="CN43" s="52">
        <v>0</v>
      </c>
      <c r="CO43" s="52"/>
      <c r="CP43" s="52"/>
      <c r="CQ43" s="52"/>
      <c r="CR43" s="52"/>
      <c r="CS43" s="52"/>
      <c r="CT43" s="52"/>
      <c r="CU43" s="52"/>
      <c r="CV43" s="52">
        <v>0</v>
      </c>
      <c r="CW43" s="52"/>
      <c r="CX43" s="52"/>
      <c r="CY43" s="52"/>
      <c r="CZ43" s="52"/>
      <c r="DA43" s="52"/>
      <c r="DB43" s="52"/>
      <c r="DC43" s="52"/>
      <c r="DD43" s="52">
        <v>0</v>
      </c>
      <c r="DE43" s="52"/>
      <c r="DF43" s="52"/>
      <c r="DG43" s="52"/>
      <c r="DH43" s="52"/>
      <c r="DI43" s="52"/>
      <c r="DJ43" s="52"/>
      <c r="DK43" s="52"/>
      <c r="DL43" s="52"/>
      <c r="DM43" s="52">
        <v>0</v>
      </c>
      <c r="DN43" s="52"/>
      <c r="DO43" s="52"/>
      <c r="DP43" s="52"/>
      <c r="DQ43" s="52"/>
      <c r="DR43" s="52"/>
      <c r="DS43" s="52"/>
      <c r="DT43" s="52"/>
      <c r="DU43" s="52">
        <v>0</v>
      </c>
      <c r="DV43" s="52"/>
      <c r="DW43" s="52"/>
      <c r="DX43" s="52"/>
      <c r="DY43" s="52"/>
      <c r="DZ43" s="52"/>
      <c r="EA43" s="52"/>
      <c r="EB43" s="52"/>
      <c r="EC43" s="52"/>
      <c r="ED43" s="52">
        <v>0</v>
      </c>
      <c r="EE43" s="52"/>
      <c r="EF43" s="52"/>
      <c r="EG43" s="52"/>
      <c r="EH43" s="52"/>
      <c r="EI43" s="52"/>
      <c r="EJ43" s="52"/>
      <c r="EK43" s="96"/>
    </row>
    <row r="44" s="1" customFormat="1" ht="12.75" spans="1:141">
      <c r="A44" s="73" t="s">
        <v>299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42"/>
      <c r="AB44" s="36"/>
      <c r="AC44" s="36"/>
      <c r="AD44" s="36"/>
      <c r="AE44" s="36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96"/>
    </row>
    <row r="45" s="1" customFormat="1" ht="12.75" spans="1:141">
      <c r="A45" s="14" t="s">
        <v>300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42" t="s">
        <v>301</v>
      </c>
      <c r="AB45" s="36"/>
      <c r="AC45" s="36"/>
      <c r="AD45" s="36"/>
      <c r="AE45" s="36"/>
      <c r="AF45" s="52">
        <v>0</v>
      </c>
      <c r="AG45" s="52"/>
      <c r="AH45" s="52"/>
      <c r="AI45" s="52"/>
      <c r="AJ45" s="52"/>
      <c r="AK45" s="52"/>
      <c r="AL45" s="52"/>
      <c r="AM45" s="52"/>
      <c r="AN45" s="52"/>
      <c r="AO45" s="52">
        <v>0</v>
      </c>
      <c r="AP45" s="52"/>
      <c r="AQ45" s="52"/>
      <c r="AR45" s="52"/>
      <c r="AS45" s="52"/>
      <c r="AT45" s="52"/>
      <c r="AU45" s="52"/>
      <c r="AV45" s="52"/>
      <c r="AW45" s="52">
        <v>0</v>
      </c>
      <c r="AX45" s="52"/>
      <c r="AY45" s="52"/>
      <c r="AZ45" s="52"/>
      <c r="BA45" s="52"/>
      <c r="BB45" s="52"/>
      <c r="BC45" s="52"/>
      <c r="BD45" s="52"/>
      <c r="BE45" s="52"/>
      <c r="BF45" s="52">
        <v>0</v>
      </c>
      <c r="BG45" s="52"/>
      <c r="BH45" s="52"/>
      <c r="BI45" s="52"/>
      <c r="BJ45" s="52"/>
      <c r="BK45" s="52"/>
      <c r="BL45" s="52"/>
      <c r="BM45" s="52"/>
      <c r="BN45" s="52">
        <v>0</v>
      </c>
      <c r="BO45" s="52"/>
      <c r="BP45" s="52"/>
      <c r="BQ45" s="52"/>
      <c r="BR45" s="52"/>
      <c r="BS45" s="52"/>
      <c r="BT45" s="52"/>
      <c r="BU45" s="52"/>
      <c r="BV45" s="52">
        <v>0</v>
      </c>
      <c r="BW45" s="52"/>
      <c r="BX45" s="52"/>
      <c r="BY45" s="52"/>
      <c r="BZ45" s="52"/>
      <c r="CA45" s="52"/>
      <c r="CB45" s="52"/>
      <c r="CC45" s="52"/>
      <c r="CD45" s="52"/>
      <c r="CE45" s="52">
        <v>0</v>
      </c>
      <c r="CF45" s="52"/>
      <c r="CG45" s="52"/>
      <c r="CH45" s="52"/>
      <c r="CI45" s="52"/>
      <c r="CJ45" s="52"/>
      <c r="CK45" s="52"/>
      <c r="CL45" s="52"/>
      <c r="CM45" s="52"/>
      <c r="CN45" s="52">
        <v>0</v>
      </c>
      <c r="CO45" s="52"/>
      <c r="CP45" s="52"/>
      <c r="CQ45" s="52"/>
      <c r="CR45" s="52"/>
      <c r="CS45" s="52"/>
      <c r="CT45" s="52"/>
      <c r="CU45" s="52"/>
      <c r="CV45" s="52">
        <v>0</v>
      </c>
      <c r="CW45" s="52"/>
      <c r="CX45" s="52"/>
      <c r="CY45" s="52"/>
      <c r="CZ45" s="52"/>
      <c r="DA45" s="52"/>
      <c r="DB45" s="52"/>
      <c r="DC45" s="52"/>
      <c r="DD45" s="52">
        <v>0</v>
      </c>
      <c r="DE45" s="52"/>
      <c r="DF45" s="52"/>
      <c r="DG45" s="52"/>
      <c r="DH45" s="52"/>
      <c r="DI45" s="52"/>
      <c r="DJ45" s="52"/>
      <c r="DK45" s="52"/>
      <c r="DL45" s="52"/>
      <c r="DM45" s="52">
        <v>0</v>
      </c>
      <c r="DN45" s="52"/>
      <c r="DO45" s="52"/>
      <c r="DP45" s="52"/>
      <c r="DQ45" s="52"/>
      <c r="DR45" s="52"/>
      <c r="DS45" s="52"/>
      <c r="DT45" s="52"/>
      <c r="DU45" s="52">
        <v>0</v>
      </c>
      <c r="DV45" s="52"/>
      <c r="DW45" s="52"/>
      <c r="DX45" s="52"/>
      <c r="DY45" s="52"/>
      <c r="DZ45" s="52"/>
      <c r="EA45" s="52"/>
      <c r="EB45" s="52"/>
      <c r="EC45" s="52"/>
      <c r="ED45" s="52">
        <v>0</v>
      </c>
      <c r="EE45" s="52"/>
      <c r="EF45" s="52"/>
      <c r="EG45" s="52"/>
      <c r="EH45" s="52"/>
      <c r="EI45" s="52"/>
      <c r="EJ45" s="52"/>
      <c r="EK45" s="96"/>
    </row>
    <row r="46" s="1" customFormat="1" ht="12.75" spans="1:141">
      <c r="A46" s="13" t="s">
        <v>302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42"/>
      <c r="AB46" s="36"/>
      <c r="AC46" s="36"/>
      <c r="AD46" s="36"/>
      <c r="AE46" s="36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96"/>
    </row>
    <row r="47" s="1" customFormat="1" ht="12.75" spans="1:141">
      <c r="A47" s="12" t="s">
        <v>202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42" t="s">
        <v>303</v>
      </c>
      <c r="AB47" s="36"/>
      <c r="AC47" s="36"/>
      <c r="AD47" s="36"/>
      <c r="AE47" s="36"/>
      <c r="AF47" s="52">
        <v>0</v>
      </c>
      <c r="AG47" s="52"/>
      <c r="AH47" s="52"/>
      <c r="AI47" s="52"/>
      <c r="AJ47" s="52"/>
      <c r="AK47" s="52"/>
      <c r="AL47" s="52"/>
      <c r="AM47" s="52"/>
      <c r="AN47" s="52"/>
      <c r="AO47" s="52">
        <v>0</v>
      </c>
      <c r="AP47" s="52"/>
      <c r="AQ47" s="52"/>
      <c r="AR47" s="52"/>
      <c r="AS47" s="52"/>
      <c r="AT47" s="52"/>
      <c r="AU47" s="52"/>
      <c r="AV47" s="52"/>
      <c r="AW47" s="52">
        <v>0</v>
      </c>
      <c r="AX47" s="52"/>
      <c r="AY47" s="52"/>
      <c r="AZ47" s="52"/>
      <c r="BA47" s="52"/>
      <c r="BB47" s="52"/>
      <c r="BC47" s="52"/>
      <c r="BD47" s="52"/>
      <c r="BE47" s="52"/>
      <c r="BF47" s="52">
        <v>0</v>
      </c>
      <c r="BG47" s="52"/>
      <c r="BH47" s="52"/>
      <c r="BI47" s="52"/>
      <c r="BJ47" s="52"/>
      <c r="BK47" s="52"/>
      <c r="BL47" s="52"/>
      <c r="BM47" s="52"/>
      <c r="BN47" s="52">
        <v>0</v>
      </c>
      <c r="BO47" s="52"/>
      <c r="BP47" s="52"/>
      <c r="BQ47" s="52"/>
      <c r="BR47" s="52"/>
      <c r="BS47" s="52"/>
      <c r="BT47" s="52"/>
      <c r="BU47" s="52"/>
      <c r="BV47" s="52">
        <v>0</v>
      </c>
      <c r="BW47" s="52"/>
      <c r="BX47" s="52"/>
      <c r="BY47" s="52"/>
      <c r="BZ47" s="52"/>
      <c r="CA47" s="52"/>
      <c r="CB47" s="52"/>
      <c r="CC47" s="52"/>
      <c r="CD47" s="52"/>
      <c r="CE47" s="52">
        <v>0</v>
      </c>
      <c r="CF47" s="52"/>
      <c r="CG47" s="52"/>
      <c r="CH47" s="52"/>
      <c r="CI47" s="52"/>
      <c r="CJ47" s="52"/>
      <c r="CK47" s="52"/>
      <c r="CL47" s="52"/>
      <c r="CM47" s="52"/>
      <c r="CN47" s="52">
        <v>0</v>
      </c>
      <c r="CO47" s="52"/>
      <c r="CP47" s="52"/>
      <c r="CQ47" s="52"/>
      <c r="CR47" s="52"/>
      <c r="CS47" s="52"/>
      <c r="CT47" s="52"/>
      <c r="CU47" s="52"/>
      <c r="CV47" s="52">
        <v>0</v>
      </c>
      <c r="CW47" s="52"/>
      <c r="CX47" s="52"/>
      <c r="CY47" s="52"/>
      <c r="CZ47" s="52"/>
      <c r="DA47" s="52"/>
      <c r="DB47" s="52"/>
      <c r="DC47" s="52"/>
      <c r="DD47" s="52">
        <v>0</v>
      </c>
      <c r="DE47" s="52"/>
      <c r="DF47" s="52"/>
      <c r="DG47" s="52"/>
      <c r="DH47" s="52"/>
      <c r="DI47" s="52"/>
      <c r="DJ47" s="52"/>
      <c r="DK47" s="52"/>
      <c r="DL47" s="52"/>
      <c r="DM47" s="52">
        <v>0</v>
      </c>
      <c r="DN47" s="52"/>
      <c r="DO47" s="52"/>
      <c r="DP47" s="52"/>
      <c r="DQ47" s="52"/>
      <c r="DR47" s="52"/>
      <c r="DS47" s="52"/>
      <c r="DT47" s="52"/>
      <c r="DU47" s="52">
        <v>0</v>
      </c>
      <c r="DV47" s="52"/>
      <c r="DW47" s="52"/>
      <c r="DX47" s="52"/>
      <c r="DY47" s="52"/>
      <c r="DZ47" s="52"/>
      <c r="EA47" s="52"/>
      <c r="EB47" s="52"/>
      <c r="EC47" s="52"/>
      <c r="ED47" s="52">
        <v>0</v>
      </c>
      <c r="EE47" s="52"/>
      <c r="EF47" s="52"/>
      <c r="EG47" s="52"/>
      <c r="EH47" s="52"/>
      <c r="EI47" s="52"/>
      <c r="EJ47" s="52"/>
      <c r="EK47" s="96"/>
    </row>
    <row r="48" s="1" customFormat="1" ht="12.75" spans="1:141">
      <c r="A48" s="72" t="s">
        <v>304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42"/>
      <c r="AB48" s="36"/>
      <c r="AC48" s="36"/>
      <c r="AD48" s="36"/>
      <c r="AE48" s="36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96"/>
    </row>
    <row r="49" s="1" customFormat="1" ht="12.75" spans="1:141">
      <c r="A49" s="73" t="s">
        <v>305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42"/>
      <c r="AB49" s="36"/>
      <c r="AC49" s="36"/>
      <c r="AD49" s="36"/>
      <c r="AE49" s="36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96"/>
    </row>
    <row r="50" s="1" customFormat="1" ht="12.75" spans="1:141">
      <c r="A50" s="12" t="s">
        <v>306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42" t="s">
        <v>307</v>
      </c>
      <c r="AB50" s="36"/>
      <c r="AC50" s="36"/>
      <c r="AD50" s="36"/>
      <c r="AE50" s="36"/>
      <c r="AF50" s="52">
        <v>0</v>
      </c>
      <c r="AG50" s="52"/>
      <c r="AH50" s="52"/>
      <c r="AI50" s="52"/>
      <c r="AJ50" s="52"/>
      <c r="AK50" s="52"/>
      <c r="AL50" s="52"/>
      <c r="AM50" s="52"/>
      <c r="AN50" s="52"/>
      <c r="AO50" s="52">
        <v>0</v>
      </c>
      <c r="AP50" s="52"/>
      <c r="AQ50" s="52"/>
      <c r="AR50" s="52"/>
      <c r="AS50" s="52"/>
      <c r="AT50" s="52"/>
      <c r="AU50" s="52"/>
      <c r="AV50" s="52"/>
      <c r="AW50" s="52">
        <v>0</v>
      </c>
      <c r="AX50" s="52"/>
      <c r="AY50" s="52"/>
      <c r="AZ50" s="52"/>
      <c r="BA50" s="52"/>
      <c r="BB50" s="52"/>
      <c r="BC50" s="52"/>
      <c r="BD50" s="52"/>
      <c r="BE50" s="52"/>
      <c r="BF50" s="52">
        <v>0</v>
      </c>
      <c r="BG50" s="52"/>
      <c r="BH50" s="52"/>
      <c r="BI50" s="52"/>
      <c r="BJ50" s="52"/>
      <c r="BK50" s="52"/>
      <c r="BL50" s="52"/>
      <c r="BM50" s="52"/>
      <c r="BN50" s="52">
        <v>0</v>
      </c>
      <c r="BO50" s="52"/>
      <c r="BP50" s="52"/>
      <c r="BQ50" s="52"/>
      <c r="BR50" s="52"/>
      <c r="BS50" s="52"/>
      <c r="BT50" s="52"/>
      <c r="BU50" s="52"/>
      <c r="BV50" s="52">
        <v>0</v>
      </c>
      <c r="BW50" s="52"/>
      <c r="BX50" s="52"/>
      <c r="BY50" s="52"/>
      <c r="BZ50" s="52"/>
      <c r="CA50" s="52"/>
      <c r="CB50" s="52"/>
      <c r="CC50" s="52"/>
      <c r="CD50" s="52"/>
      <c r="CE50" s="52">
        <v>0</v>
      </c>
      <c r="CF50" s="52"/>
      <c r="CG50" s="52"/>
      <c r="CH50" s="52"/>
      <c r="CI50" s="52"/>
      <c r="CJ50" s="52"/>
      <c r="CK50" s="52"/>
      <c r="CL50" s="52"/>
      <c r="CM50" s="52"/>
      <c r="CN50" s="52">
        <v>0</v>
      </c>
      <c r="CO50" s="52"/>
      <c r="CP50" s="52"/>
      <c r="CQ50" s="52"/>
      <c r="CR50" s="52"/>
      <c r="CS50" s="52"/>
      <c r="CT50" s="52"/>
      <c r="CU50" s="52"/>
      <c r="CV50" s="52">
        <v>0</v>
      </c>
      <c r="CW50" s="52"/>
      <c r="CX50" s="52"/>
      <c r="CY50" s="52"/>
      <c r="CZ50" s="52"/>
      <c r="DA50" s="52"/>
      <c r="DB50" s="52"/>
      <c r="DC50" s="52"/>
      <c r="DD50" s="52">
        <v>0</v>
      </c>
      <c r="DE50" s="52"/>
      <c r="DF50" s="52"/>
      <c r="DG50" s="52"/>
      <c r="DH50" s="52"/>
      <c r="DI50" s="52"/>
      <c r="DJ50" s="52"/>
      <c r="DK50" s="52"/>
      <c r="DL50" s="52"/>
      <c r="DM50" s="52">
        <v>0</v>
      </c>
      <c r="DN50" s="52"/>
      <c r="DO50" s="52"/>
      <c r="DP50" s="52"/>
      <c r="DQ50" s="52"/>
      <c r="DR50" s="52"/>
      <c r="DS50" s="52"/>
      <c r="DT50" s="52"/>
      <c r="DU50" s="52">
        <v>0</v>
      </c>
      <c r="DV50" s="52"/>
      <c r="DW50" s="52"/>
      <c r="DX50" s="52"/>
      <c r="DY50" s="52"/>
      <c r="DZ50" s="52"/>
      <c r="EA50" s="52"/>
      <c r="EB50" s="52"/>
      <c r="EC50" s="52"/>
      <c r="ED50" s="52">
        <v>0</v>
      </c>
      <c r="EE50" s="52"/>
      <c r="EF50" s="52"/>
      <c r="EG50" s="52"/>
      <c r="EH50" s="52"/>
      <c r="EI50" s="52"/>
      <c r="EJ50" s="52"/>
      <c r="EK50" s="96"/>
    </row>
    <row r="51" s="1" customFormat="1" ht="12.75" spans="1:141">
      <c r="A51" s="73" t="s">
        <v>308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42"/>
      <c r="AB51" s="36"/>
      <c r="AC51" s="36"/>
      <c r="AD51" s="36"/>
      <c r="AE51" s="36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96"/>
    </row>
    <row r="52" s="1" customFormat="1" ht="13.5" spans="1:141">
      <c r="A52" s="98" t="s">
        <v>106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49" t="s">
        <v>107</v>
      </c>
      <c r="AB52" s="50"/>
      <c r="AC52" s="50"/>
      <c r="AD52" s="50"/>
      <c r="AE52" s="50"/>
      <c r="AF52" s="53">
        <v>0</v>
      </c>
      <c r="AG52" s="53"/>
      <c r="AH52" s="53"/>
      <c r="AI52" s="53"/>
      <c r="AJ52" s="53"/>
      <c r="AK52" s="53"/>
      <c r="AL52" s="53"/>
      <c r="AM52" s="53"/>
      <c r="AN52" s="53"/>
      <c r="AO52" s="53">
        <v>0</v>
      </c>
      <c r="AP52" s="53"/>
      <c r="AQ52" s="53"/>
      <c r="AR52" s="53"/>
      <c r="AS52" s="53"/>
      <c r="AT52" s="53"/>
      <c r="AU52" s="53"/>
      <c r="AV52" s="53"/>
      <c r="AW52" s="53">
        <v>0</v>
      </c>
      <c r="AX52" s="53"/>
      <c r="AY52" s="53"/>
      <c r="AZ52" s="53"/>
      <c r="BA52" s="53"/>
      <c r="BB52" s="53"/>
      <c r="BC52" s="53"/>
      <c r="BD52" s="53"/>
      <c r="BE52" s="53"/>
      <c r="BF52" s="53">
        <v>0</v>
      </c>
      <c r="BG52" s="53"/>
      <c r="BH52" s="53"/>
      <c r="BI52" s="53"/>
      <c r="BJ52" s="53"/>
      <c r="BK52" s="53"/>
      <c r="BL52" s="53"/>
      <c r="BM52" s="53"/>
      <c r="BN52" s="53">
        <v>0</v>
      </c>
      <c r="BO52" s="53"/>
      <c r="BP52" s="53"/>
      <c r="BQ52" s="53"/>
      <c r="BR52" s="53"/>
      <c r="BS52" s="53"/>
      <c r="BT52" s="53"/>
      <c r="BU52" s="53"/>
      <c r="BV52" s="53">
        <v>0</v>
      </c>
      <c r="BW52" s="53"/>
      <c r="BX52" s="53"/>
      <c r="BY52" s="53"/>
      <c r="BZ52" s="53"/>
      <c r="CA52" s="53"/>
      <c r="CB52" s="53"/>
      <c r="CC52" s="53"/>
      <c r="CD52" s="53"/>
      <c r="CE52" s="53">
        <v>0</v>
      </c>
      <c r="CF52" s="53"/>
      <c r="CG52" s="53"/>
      <c r="CH52" s="53"/>
      <c r="CI52" s="53"/>
      <c r="CJ52" s="53"/>
      <c r="CK52" s="53"/>
      <c r="CL52" s="53"/>
      <c r="CM52" s="53"/>
      <c r="CN52" s="53">
        <v>0</v>
      </c>
      <c r="CO52" s="53"/>
      <c r="CP52" s="53"/>
      <c r="CQ52" s="53"/>
      <c r="CR52" s="53"/>
      <c r="CS52" s="53"/>
      <c r="CT52" s="53"/>
      <c r="CU52" s="53"/>
      <c r="CV52" s="53">
        <v>0</v>
      </c>
      <c r="CW52" s="53"/>
      <c r="CX52" s="53"/>
      <c r="CY52" s="53"/>
      <c r="CZ52" s="53"/>
      <c r="DA52" s="53"/>
      <c r="DB52" s="53"/>
      <c r="DC52" s="53"/>
      <c r="DD52" s="53">
        <v>0</v>
      </c>
      <c r="DE52" s="53"/>
      <c r="DF52" s="53"/>
      <c r="DG52" s="53"/>
      <c r="DH52" s="53"/>
      <c r="DI52" s="53"/>
      <c r="DJ52" s="53"/>
      <c r="DK52" s="53"/>
      <c r="DL52" s="53"/>
      <c r="DM52" s="53">
        <v>0</v>
      </c>
      <c r="DN52" s="53"/>
      <c r="DO52" s="53"/>
      <c r="DP52" s="53"/>
      <c r="DQ52" s="53"/>
      <c r="DR52" s="53"/>
      <c r="DS52" s="53"/>
      <c r="DT52" s="53"/>
      <c r="DU52" s="53">
        <v>0</v>
      </c>
      <c r="DV52" s="53"/>
      <c r="DW52" s="53"/>
      <c r="DX52" s="53"/>
      <c r="DY52" s="53"/>
      <c r="DZ52" s="53"/>
      <c r="EA52" s="53"/>
      <c r="EB52" s="53"/>
      <c r="EC52" s="53"/>
      <c r="ED52" s="53">
        <v>0</v>
      </c>
      <c r="EE52" s="53"/>
      <c r="EF52" s="53"/>
      <c r="EG52" s="53"/>
      <c r="EH52" s="53"/>
      <c r="EI52" s="53"/>
      <c r="EJ52" s="53"/>
      <c r="EK52" s="211"/>
    </row>
    <row r="53" s="1" customFormat="1" ht="12.75"/>
    <row r="54" s="1" customFormat="1" ht="12.75" spans="1:1">
      <c r="A54" s="7" t="s">
        <v>51</v>
      </c>
    </row>
    <row r="55" s="1" customFormat="1" ht="12.75" spans="1:128">
      <c r="A55" s="7" t="s">
        <v>119</v>
      </c>
      <c r="W55" s="17" t="str">
        <f>Лист1!O46</f>
        <v>Директор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Q55" s="17" t="str">
        <f>Лист1!BB46</f>
        <v>Панина. О.М.</v>
      </c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</row>
    <row r="56" s="2" customFormat="1" ht="10.5" spans="23:95">
      <c r="W56" s="2" t="s">
        <v>56</v>
      </c>
      <c r="BG56" s="2" t="s">
        <v>120</v>
      </c>
      <c r="CQ56" s="2" t="s">
        <v>57</v>
      </c>
    </row>
    <row r="57" s="1" customFormat="1" ht="12.75" spans="1:128">
      <c r="A57" s="7" t="s">
        <v>58</v>
      </c>
      <c r="W57" s="17" t="str">
        <f>Лист1!O49</f>
        <v>Главный бухгалтер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G57" s="16" t="str">
        <f>Лист2!BG52</f>
        <v>Коношенко А.В.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Q57" s="37" t="str">
        <f>Лист1!BB49</f>
        <v>8 (34668) 40-764</v>
      </c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</row>
    <row r="58" s="2" customFormat="1" ht="10.5" spans="23:95">
      <c r="W58" s="2" t="s">
        <v>56</v>
      </c>
      <c r="BG58" s="2" t="s">
        <v>122</v>
      </c>
      <c r="CQ58" s="2" t="s">
        <v>61</v>
      </c>
    </row>
    <row r="59" s="1" customFormat="1" ht="12.75" spans="1:24">
      <c r="A59" s="15" t="s">
        <v>62</v>
      </c>
      <c r="B59" s="16" t="s">
        <v>63</v>
      </c>
      <c r="C59" s="16"/>
      <c r="D59" s="16"/>
      <c r="E59" s="7" t="s">
        <v>64</v>
      </c>
      <c r="G59" s="17" t="s">
        <v>12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5">
        <v>20</v>
      </c>
      <c r="S59" s="15"/>
      <c r="T59" s="15"/>
      <c r="U59" s="26" t="s">
        <v>13</v>
      </c>
      <c r="V59" s="26"/>
      <c r="W59" s="26"/>
      <c r="X59" s="7" t="s">
        <v>14</v>
      </c>
    </row>
  </sheetData>
  <mergeCells count="379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Z13"/>
    <mergeCell ref="AA13:AE13"/>
    <mergeCell ref="AF13:AV13"/>
    <mergeCell ref="AW13:BU13"/>
    <mergeCell ref="BV13:DC13"/>
    <mergeCell ref="DD13:DT13"/>
    <mergeCell ref="DU13:EK13"/>
    <mergeCell ref="A14:Z14"/>
    <mergeCell ref="AA14:AE14"/>
    <mergeCell ref="AF14:AV14"/>
    <mergeCell ref="AW14:BU14"/>
    <mergeCell ref="BV14:DC14"/>
    <mergeCell ref="DD14:DT14"/>
    <mergeCell ref="DU14:EK14"/>
    <mergeCell ref="A15:Z15"/>
    <mergeCell ref="AA15:AE15"/>
    <mergeCell ref="AF15:AV15"/>
    <mergeCell ref="AW15:BU15"/>
    <mergeCell ref="BV15:DC15"/>
    <mergeCell ref="DD15:DT15"/>
    <mergeCell ref="DU15:EK15"/>
    <mergeCell ref="A16:Z16"/>
    <mergeCell ref="AA16:AE16"/>
    <mergeCell ref="AF16:AN16"/>
    <mergeCell ref="AO16:AV16"/>
    <mergeCell ref="AW16:BE16"/>
    <mergeCell ref="BF16:BU16"/>
    <mergeCell ref="BV16:CD16"/>
    <mergeCell ref="CE16:CU16"/>
    <mergeCell ref="CV16:DC16"/>
    <mergeCell ref="DD16:DL16"/>
    <mergeCell ref="DM16:DT16"/>
    <mergeCell ref="DU16:EC16"/>
    <mergeCell ref="ED16:EK16"/>
    <mergeCell ref="A17:Z17"/>
    <mergeCell ref="AA17:AE17"/>
    <mergeCell ref="AF17:AN17"/>
    <mergeCell ref="AO17:AV17"/>
    <mergeCell ref="AW17:BE17"/>
    <mergeCell ref="BF17:BU17"/>
    <mergeCell ref="BV17:CD17"/>
    <mergeCell ref="CE17:CU17"/>
    <mergeCell ref="CV17:DC17"/>
    <mergeCell ref="DD17:DL17"/>
    <mergeCell ref="DM17:DT17"/>
    <mergeCell ref="DU17:EC17"/>
    <mergeCell ref="ED17:EK17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CE18:CM18"/>
    <mergeCell ref="CN18:CU18"/>
    <mergeCell ref="CV18:DC18"/>
    <mergeCell ref="DD18:DL18"/>
    <mergeCell ref="DM18:DT18"/>
    <mergeCell ref="DU18:EC18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N19:CU19"/>
    <mergeCell ref="CV19:DC19"/>
    <mergeCell ref="DD19:DL19"/>
    <mergeCell ref="DM19:DT19"/>
    <mergeCell ref="DU19:EC19"/>
    <mergeCell ref="ED19:EK19"/>
    <mergeCell ref="A20:Z20"/>
    <mergeCell ref="AA20:AE20"/>
    <mergeCell ref="AF20:AN20"/>
    <mergeCell ref="AO20:AV20"/>
    <mergeCell ref="AW20:BE20"/>
    <mergeCell ref="BF20:BM20"/>
    <mergeCell ref="BN20:BU20"/>
    <mergeCell ref="BV20:CD20"/>
    <mergeCell ref="CE20:CM20"/>
    <mergeCell ref="CN20:CU20"/>
    <mergeCell ref="CV20:DC20"/>
    <mergeCell ref="DD20:DL20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V21:CD21"/>
    <mergeCell ref="CE21:CM21"/>
    <mergeCell ref="CN21:CU21"/>
    <mergeCell ref="CV21:DC21"/>
    <mergeCell ref="DD21:DL21"/>
    <mergeCell ref="DM21:DT21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CE22:CM22"/>
    <mergeCell ref="CN22:CU22"/>
    <mergeCell ref="CV22:DC22"/>
    <mergeCell ref="DD22:DL22"/>
    <mergeCell ref="DM22:DT22"/>
    <mergeCell ref="DU22:EC22"/>
    <mergeCell ref="ED22:EK22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N23:CU23"/>
    <mergeCell ref="CV23:DC23"/>
    <mergeCell ref="DD23:DL23"/>
    <mergeCell ref="DM23:DT23"/>
    <mergeCell ref="DU23:EC23"/>
    <mergeCell ref="ED23:EK23"/>
    <mergeCell ref="A24:Z24"/>
    <mergeCell ref="A25:Z25"/>
    <mergeCell ref="A26:Z26"/>
    <mergeCell ref="A27:Z27"/>
    <mergeCell ref="A28:Z28"/>
    <mergeCell ref="A29:Z29"/>
    <mergeCell ref="A30:Z30"/>
    <mergeCell ref="A31:Z31"/>
    <mergeCell ref="A32:Z32"/>
    <mergeCell ref="A33:Z33"/>
    <mergeCell ref="A34:Z34"/>
    <mergeCell ref="A35:Z35"/>
    <mergeCell ref="A36:Z36"/>
    <mergeCell ref="A37:Z37"/>
    <mergeCell ref="A38:Z38"/>
    <mergeCell ref="A39:Z39"/>
    <mergeCell ref="A40:Z40"/>
    <mergeCell ref="A41:Z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E42:CM42"/>
    <mergeCell ref="CN42:CU42"/>
    <mergeCell ref="CV42:DC42"/>
    <mergeCell ref="DD42:DL42"/>
    <mergeCell ref="DM42:DT42"/>
    <mergeCell ref="DU42:EC42"/>
    <mergeCell ref="ED42:EK42"/>
    <mergeCell ref="A43:Z43"/>
    <mergeCell ref="A44:Z44"/>
    <mergeCell ref="A45:Z45"/>
    <mergeCell ref="A46:Z46"/>
    <mergeCell ref="A47:Z47"/>
    <mergeCell ref="A48:Z48"/>
    <mergeCell ref="A49:Z49"/>
    <mergeCell ref="A50:Z50"/>
    <mergeCell ref="A51:Z51"/>
    <mergeCell ref="A52:Z52"/>
    <mergeCell ref="AA52:AE52"/>
    <mergeCell ref="AF52:AN52"/>
    <mergeCell ref="AO52:AV52"/>
    <mergeCell ref="AW52:BE52"/>
    <mergeCell ref="BF52:BM52"/>
    <mergeCell ref="BN52:BU52"/>
    <mergeCell ref="BV52:CD52"/>
    <mergeCell ref="CE52:CM52"/>
    <mergeCell ref="CN52:CU52"/>
    <mergeCell ref="CV52:DC52"/>
    <mergeCell ref="DD52:DL52"/>
    <mergeCell ref="DM52:DT52"/>
    <mergeCell ref="DU52:EC52"/>
    <mergeCell ref="ED52:EK52"/>
    <mergeCell ref="W55:BD55"/>
    <mergeCell ref="BG55:CN55"/>
    <mergeCell ref="CQ55:DX55"/>
    <mergeCell ref="W56:BD56"/>
    <mergeCell ref="BG56:CN56"/>
    <mergeCell ref="CQ56:DX56"/>
    <mergeCell ref="W57:BD57"/>
    <mergeCell ref="BG57:CN57"/>
    <mergeCell ref="CQ57:DX57"/>
    <mergeCell ref="W58:BD58"/>
    <mergeCell ref="BG58:CN58"/>
    <mergeCell ref="CQ58:DX58"/>
    <mergeCell ref="B59:D59"/>
    <mergeCell ref="G59:Q59"/>
    <mergeCell ref="R59:T59"/>
    <mergeCell ref="U59:W59"/>
    <mergeCell ref="DW8:EK9"/>
    <mergeCell ref="AA24:AE25"/>
    <mergeCell ref="AF24:AN25"/>
    <mergeCell ref="AO24:AV25"/>
    <mergeCell ref="AW24:BE25"/>
    <mergeCell ref="BF24:BM25"/>
    <mergeCell ref="BN24:BU25"/>
    <mergeCell ref="BV29:CD31"/>
    <mergeCell ref="CE29:CM31"/>
    <mergeCell ref="DU29:EC31"/>
    <mergeCell ref="DD26:DL28"/>
    <mergeCell ref="AA26:AE28"/>
    <mergeCell ref="AF26:AN28"/>
    <mergeCell ref="AO26:AV28"/>
    <mergeCell ref="AW26:BE28"/>
    <mergeCell ref="DM26:DT28"/>
    <mergeCell ref="DU26:EC28"/>
    <mergeCell ref="CN26:CU28"/>
    <mergeCell ref="CV26:DC28"/>
    <mergeCell ref="DU34:EC35"/>
    <mergeCell ref="CN32:CU33"/>
    <mergeCell ref="CV32:DC33"/>
    <mergeCell ref="DD32:DL33"/>
    <mergeCell ref="DM32:DT33"/>
    <mergeCell ref="AA32:AE33"/>
    <mergeCell ref="AF32:AN33"/>
    <mergeCell ref="AO32:AV33"/>
    <mergeCell ref="AW32:BE33"/>
    <mergeCell ref="BF32:BM33"/>
    <mergeCell ref="BN32:BU33"/>
    <mergeCell ref="AA34:AE35"/>
    <mergeCell ref="AF34:AN35"/>
    <mergeCell ref="AO34:AV35"/>
    <mergeCell ref="AW34:BE35"/>
    <mergeCell ref="BF34:BM35"/>
    <mergeCell ref="BN34:BU35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CN39:CU41"/>
    <mergeCell ref="CV39:DC41"/>
    <mergeCell ref="BV45:CD46"/>
    <mergeCell ref="CE45:CM46"/>
    <mergeCell ref="DM45:DT46"/>
    <mergeCell ref="CN43:CU44"/>
    <mergeCell ref="CV43:DC44"/>
    <mergeCell ref="DD43:DL44"/>
    <mergeCell ref="DM43:DT44"/>
    <mergeCell ref="DU43:EC44"/>
    <mergeCell ref="AA47:AE49"/>
    <mergeCell ref="AF47:AN49"/>
    <mergeCell ref="AO47:AV49"/>
    <mergeCell ref="AW47:BE49"/>
    <mergeCell ref="DU47:EC49"/>
    <mergeCell ref="ED47:EK49"/>
    <mergeCell ref="CN50:CU51"/>
    <mergeCell ref="CV50:DC51"/>
    <mergeCell ref="DD50:DL51"/>
    <mergeCell ref="DM50:DT51"/>
    <mergeCell ref="DU50:EC51"/>
    <mergeCell ref="DU24:EC25"/>
    <mergeCell ref="ED24:EK25"/>
    <mergeCell ref="BV32:CD33"/>
    <mergeCell ref="CE32:CM33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N47:CU49"/>
    <mergeCell ref="CV47:DC49"/>
    <mergeCell ref="DD47:DL49"/>
    <mergeCell ref="DM47:DT49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CV36:DC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BN43:BU44"/>
    <mergeCell ref="DD39:DL41"/>
    <mergeCell ref="DM39:DT41"/>
    <mergeCell ref="DU39:EC41"/>
    <mergeCell ref="ED39:EK41"/>
    <mergeCell ref="DD34:DL35"/>
    <mergeCell ref="DM34:DT35"/>
    <mergeCell ref="BF47:BM49"/>
    <mergeCell ref="BN47:BU49"/>
    <mergeCell ref="BV47:CD49"/>
    <mergeCell ref="CE47:CM49"/>
    <mergeCell ref="BF26:BM28"/>
    <mergeCell ref="BN26:BU28"/>
    <mergeCell ref="BV26:CD28"/>
    <mergeCell ref="CE26:CM28"/>
    <mergeCell ref="BV34:CD35"/>
    <mergeCell ref="CE34:CM35"/>
    <mergeCell ref="ED43:EK44"/>
    <mergeCell ref="BV43:CD44"/>
    <mergeCell ref="CE43:CM44"/>
  </mergeCells>
  <pageMargins left="0.590277777777778" right="0.393055555555556" top="1.18055555555556" bottom="0.393055555555556" header="0.275" footer="0.275"/>
  <pageSetup paperSize="9" scale="65" orientation="landscape" horizontalDpi="600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  <pageSetUpPr fitToPage="1"/>
  </sheetPr>
  <dimension ref="A1:EK52"/>
  <sheetViews>
    <sheetView view="pageBreakPreview" zoomScaleNormal="100" topLeftCell="A10" workbookViewId="0">
      <selection activeCell="CE42" sqref="CE42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="1" customFormat="1" ht="13.5" spans="127:141"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2" s="1" customFormat="1" ht="12.75" spans="125:141">
      <c r="DU12" s="1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</row>
    <row r="13" s="65" customFormat="1" ht="15" spans="1:141">
      <c r="A13" s="67" t="s">
        <v>309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</row>
    <row r="14" ht="6" customHeight="1"/>
    <row r="15" s="1" customFormat="1" ht="12.75" customHeight="1" spans="1:141">
      <c r="A15" s="68" t="s">
        <v>310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1" t="s">
        <v>76</v>
      </c>
      <c r="X15" s="68"/>
      <c r="Y15" s="68"/>
      <c r="Z15" s="68"/>
      <c r="AA15" s="85"/>
      <c r="AB15" s="68" t="s">
        <v>311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85"/>
      <c r="BF15" s="61" t="s">
        <v>312</v>
      </c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85"/>
      <c r="CR15" s="68" t="s">
        <v>313</v>
      </c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85"/>
      <c r="DH15" s="61" t="s">
        <v>314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</row>
    <row r="16" s="1" customFormat="1" ht="12.75" customHeight="1" spans="1:141">
      <c r="A16" s="69" t="s">
        <v>315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8" t="s">
        <v>82</v>
      </c>
      <c r="X16" s="87"/>
      <c r="Y16" s="87"/>
      <c r="Z16" s="87"/>
      <c r="AA16" s="88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89"/>
      <c r="BF16" s="79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89"/>
      <c r="CR16" s="17" t="s">
        <v>316</v>
      </c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51"/>
      <c r="DH16" s="79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</row>
    <row r="17" s="1" customFormat="1" ht="12.75" customHeight="1" spans="1:14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8"/>
      <c r="X17" s="87"/>
      <c r="Y17" s="87"/>
      <c r="Z17" s="87"/>
      <c r="AA17" s="88"/>
      <c r="AB17" s="68" t="s">
        <v>317</v>
      </c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85"/>
      <c r="AR17" s="61" t="s">
        <v>202</v>
      </c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85"/>
      <c r="BF17" s="1" t="s">
        <v>318</v>
      </c>
      <c r="BN17" s="61" t="s">
        <v>202</v>
      </c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85"/>
      <c r="CR17" s="61" t="s">
        <v>202</v>
      </c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85"/>
      <c r="DH17" s="61" t="s">
        <v>317</v>
      </c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85"/>
      <c r="DX17" s="61" t="s">
        <v>202</v>
      </c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</row>
    <row r="18" s="1" customFormat="1" ht="12.75" customHeight="1" spans="1:14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8"/>
      <c r="X18" s="87"/>
      <c r="Y18" s="87"/>
      <c r="Z18" s="87"/>
      <c r="AA18" s="88"/>
      <c r="AB18" s="70" t="s">
        <v>319</v>
      </c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89"/>
      <c r="AR18" s="79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89"/>
      <c r="BF18" s="69"/>
      <c r="BG18" s="69"/>
      <c r="BH18" s="69"/>
      <c r="BI18" s="69"/>
      <c r="BJ18" s="69"/>
      <c r="BK18" s="69"/>
      <c r="BL18" s="69"/>
      <c r="BM18" s="69"/>
      <c r="BN18" s="79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89"/>
      <c r="CR18" s="79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89"/>
      <c r="DH18" s="79" t="s">
        <v>319</v>
      </c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89"/>
      <c r="DX18" s="79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</row>
    <row r="19" s="1" customFormat="1" ht="12.75" customHeight="1" spans="1:14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8"/>
      <c r="X19" s="87"/>
      <c r="Y19" s="87"/>
      <c r="Z19" s="87"/>
      <c r="AA19" s="88"/>
      <c r="AB19" s="69" t="s">
        <v>84</v>
      </c>
      <c r="AC19" s="69"/>
      <c r="AD19" s="69"/>
      <c r="AE19" s="69"/>
      <c r="AF19" s="69"/>
      <c r="AG19" s="69"/>
      <c r="AH19" s="69"/>
      <c r="AI19" s="69"/>
      <c r="AJ19" s="61" t="s">
        <v>175</v>
      </c>
      <c r="AK19" s="68"/>
      <c r="AL19" s="68"/>
      <c r="AM19" s="68"/>
      <c r="AN19" s="68"/>
      <c r="AO19" s="68"/>
      <c r="AP19" s="68"/>
      <c r="AQ19" s="85"/>
      <c r="AR19" s="69" t="s">
        <v>320</v>
      </c>
      <c r="AS19" s="69"/>
      <c r="AT19" s="69"/>
      <c r="AU19" s="69"/>
      <c r="AV19" s="69"/>
      <c r="AW19" s="69"/>
      <c r="AX19" s="69"/>
      <c r="AY19" s="61" t="s">
        <v>321</v>
      </c>
      <c r="AZ19" s="68"/>
      <c r="BA19" s="68"/>
      <c r="BB19" s="68"/>
      <c r="BC19" s="68"/>
      <c r="BD19" s="68"/>
      <c r="BE19" s="85"/>
      <c r="BF19" s="69"/>
      <c r="BG19" s="69"/>
      <c r="BH19" s="69"/>
      <c r="BI19" s="69"/>
      <c r="BJ19" s="69"/>
      <c r="BK19" s="69"/>
      <c r="BL19" s="69"/>
      <c r="BM19" s="69"/>
      <c r="BN19" s="152" t="s">
        <v>322</v>
      </c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61" t="s">
        <v>323</v>
      </c>
      <c r="CE19" s="68"/>
      <c r="CF19" s="68"/>
      <c r="CG19" s="68"/>
      <c r="CH19" s="68"/>
      <c r="CI19" s="68"/>
      <c r="CJ19" s="85"/>
      <c r="CK19" s="61" t="s">
        <v>324</v>
      </c>
      <c r="CL19" s="68"/>
      <c r="CM19" s="68"/>
      <c r="CN19" s="68"/>
      <c r="CO19" s="68"/>
      <c r="CP19" s="68"/>
      <c r="CQ19" s="85"/>
      <c r="CR19" s="69" t="s">
        <v>325</v>
      </c>
      <c r="CS19" s="69"/>
      <c r="CT19" s="69"/>
      <c r="CU19" s="69"/>
      <c r="CV19" s="69"/>
      <c r="CW19" s="69"/>
      <c r="CX19" s="69"/>
      <c r="CY19" s="69"/>
      <c r="CZ19" s="61" t="s">
        <v>326</v>
      </c>
      <c r="DA19" s="68"/>
      <c r="DB19" s="68"/>
      <c r="DC19" s="68"/>
      <c r="DD19" s="68"/>
      <c r="DE19" s="68"/>
      <c r="DF19" s="68"/>
      <c r="DG19" s="85"/>
      <c r="DH19" s="69" t="s">
        <v>84</v>
      </c>
      <c r="DI19" s="69"/>
      <c r="DJ19" s="69"/>
      <c r="DK19" s="69"/>
      <c r="DL19" s="69"/>
      <c r="DM19" s="69"/>
      <c r="DN19" s="69"/>
      <c r="DO19" s="69"/>
      <c r="DP19" s="61" t="s">
        <v>175</v>
      </c>
      <c r="DQ19" s="68"/>
      <c r="DR19" s="68"/>
      <c r="DS19" s="68"/>
      <c r="DT19" s="68"/>
      <c r="DU19" s="68"/>
      <c r="DV19" s="68"/>
      <c r="DW19" s="85"/>
      <c r="DX19" s="61" t="s">
        <v>320</v>
      </c>
      <c r="DY19" s="68"/>
      <c r="DZ19" s="68"/>
      <c r="EA19" s="68"/>
      <c r="EB19" s="68"/>
      <c r="EC19" s="68"/>
      <c r="ED19" s="85"/>
      <c r="EE19" s="69" t="s">
        <v>321</v>
      </c>
      <c r="EF19" s="69"/>
      <c r="EG19" s="69"/>
      <c r="EH19" s="69"/>
      <c r="EI19" s="69"/>
      <c r="EJ19" s="69"/>
      <c r="EK19" s="69"/>
    </row>
    <row r="20" s="1" customFormat="1" ht="12.75" customHeight="1" spans="1:14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8"/>
      <c r="X20" s="87"/>
      <c r="Y20" s="87"/>
      <c r="Z20" s="87"/>
      <c r="AA20" s="88"/>
      <c r="AB20" s="69"/>
      <c r="AC20" s="69"/>
      <c r="AD20" s="69"/>
      <c r="AE20" s="69"/>
      <c r="AF20" s="69"/>
      <c r="AG20" s="69"/>
      <c r="AH20" s="69"/>
      <c r="AI20" s="69"/>
      <c r="AJ20" s="78" t="s">
        <v>327</v>
      </c>
      <c r="AK20" s="87"/>
      <c r="AL20" s="87"/>
      <c r="AM20" s="87"/>
      <c r="AN20" s="87"/>
      <c r="AO20" s="87"/>
      <c r="AP20" s="87"/>
      <c r="AQ20" s="88"/>
      <c r="AR20" s="69"/>
      <c r="AS20" s="69"/>
      <c r="AT20" s="69"/>
      <c r="AU20" s="69"/>
      <c r="AV20" s="69"/>
      <c r="AW20" s="69"/>
      <c r="AX20" s="69"/>
      <c r="AY20" s="78" t="s">
        <v>328</v>
      </c>
      <c r="AZ20" s="87"/>
      <c r="BA20" s="87"/>
      <c r="BB20" s="87"/>
      <c r="BC20" s="87"/>
      <c r="BD20" s="87"/>
      <c r="BE20" s="88"/>
      <c r="BF20" s="69"/>
      <c r="BG20" s="69"/>
      <c r="BH20" s="69"/>
      <c r="BI20" s="69"/>
      <c r="BJ20" s="69"/>
      <c r="BK20" s="69"/>
      <c r="BL20" s="69"/>
      <c r="BM20" s="69"/>
      <c r="BN20" s="61" t="s">
        <v>84</v>
      </c>
      <c r="BO20" s="68"/>
      <c r="BP20" s="68"/>
      <c r="BQ20" s="68"/>
      <c r="BR20" s="68"/>
      <c r="BS20" s="68"/>
      <c r="BT20" s="68"/>
      <c r="BU20" s="85"/>
      <c r="BV20" s="69" t="s">
        <v>175</v>
      </c>
      <c r="BW20" s="69"/>
      <c r="BX20" s="69"/>
      <c r="BY20" s="69"/>
      <c r="BZ20" s="69"/>
      <c r="CA20" s="69"/>
      <c r="CB20" s="69"/>
      <c r="CC20" s="69"/>
      <c r="CD20" s="78" t="s">
        <v>329</v>
      </c>
      <c r="CE20" s="87"/>
      <c r="CF20" s="87"/>
      <c r="CG20" s="87"/>
      <c r="CH20" s="87"/>
      <c r="CI20" s="87"/>
      <c r="CJ20" s="88"/>
      <c r="CK20" s="78" t="s">
        <v>329</v>
      </c>
      <c r="CL20" s="87"/>
      <c r="CM20" s="87"/>
      <c r="CN20" s="87"/>
      <c r="CO20" s="87"/>
      <c r="CP20" s="87"/>
      <c r="CQ20" s="88"/>
      <c r="CR20" s="1" t="s">
        <v>330</v>
      </c>
      <c r="CZ20" s="78" t="s">
        <v>331</v>
      </c>
      <c r="DA20" s="87"/>
      <c r="DB20" s="87"/>
      <c r="DC20" s="87"/>
      <c r="DD20" s="87"/>
      <c r="DE20" s="87"/>
      <c r="DF20" s="87"/>
      <c r="DG20" s="88"/>
      <c r="DH20" s="69"/>
      <c r="DI20" s="69"/>
      <c r="DJ20" s="69"/>
      <c r="DK20" s="69"/>
      <c r="DL20" s="69"/>
      <c r="DM20" s="69"/>
      <c r="DN20" s="69"/>
      <c r="DO20" s="69"/>
      <c r="DP20" s="78" t="s">
        <v>327</v>
      </c>
      <c r="DQ20" s="87"/>
      <c r="DR20" s="87"/>
      <c r="DS20" s="87"/>
      <c r="DT20" s="87"/>
      <c r="DU20" s="87"/>
      <c r="DV20" s="87"/>
      <c r="DW20" s="88"/>
      <c r="DX20" s="78"/>
      <c r="DY20" s="87"/>
      <c r="DZ20" s="87"/>
      <c r="EA20" s="87"/>
      <c r="EB20" s="87"/>
      <c r="EC20" s="87"/>
      <c r="ED20" s="88"/>
      <c r="EE20" s="69" t="s">
        <v>328</v>
      </c>
      <c r="EF20" s="69"/>
      <c r="EG20" s="69"/>
      <c r="EH20" s="69"/>
      <c r="EI20" s="69"/>
      <c r="EJ20" s="69"/>
      <c r="EK20" s="69"/>
    </row>
    <row r="21" s="1" customFormat="1" ht="12.75" customHeight="1" spans="1:14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8"/>
      <c r="X21" s="87"/>
      <c r="Y21" s="87"/>
      <c r="Z21" s="87"/>
      <c r="AA21" s="88"/>
      <c r="AB21" s="69"/>
      <c r="AC21" s="69"/>
      <c r="AD21" s="69"/>
      <c r="AE21" s="69"/>
      <c r="AF21" s="69"/>
      <c r="AG21" s="69"/>
      <c r="AH21" s="69"/>
      <c r="AI21" s="69"/>
      <c r="AJ21" s="78" t="s">
        <v>332</v>
      </c>
      <c r="AK21" s="87"/>
      <c r="AL21" s="87"/>
      <c r="AM21" s="87"/>
      <c r="AN21" s="87"/>
      <c r="AO21" s="87"/>
      <c r="AP21" s="87"/>
      <c r="AQ21" s="88"/>
      <c r="AR21" s="69"/>
      <c r="AS21" s="69"/>
      <c r="AT21" s="69"/>
      <c r="AU21" s="69"/>
      <c r="AV21" s="69"/>
      <c r="AW21" s="69"/>
      <c r="AX21" s="69"/>
      <c r="AY21" s="78"/>
      <c r="AZ21" s="87"/>
      <c r="BA21" s="87"/>
      <c r="BB21" s="87"/>
      <c r="BC21" s="87"/>
      <c r="BD21" s="87"/>
      <c r="BE21" s="88"/>
      <c r="BF21" s="69"/>
      <c r="BG21" s="69"/>
      <c r="BH21" s="69"/>
      <c r="BI21" s="69"/>
      <c r="BJ21" s="69"/>
      <c r="BK21" s="69"/>
      <c r="BL21" s="69"/>
      <c r="BM21" s="69"/>
      <c r="BN21" s="78"/>
      <c r="BO21" s="87"/>
      <c r="BP21" s="87"/>
      <c r="BQ21" s="87"/>
      <c r="BR21" s="87"/>
      <c r="BS21" s="87"/>
      <c r="BT21" s="87"/>
      <c r="BU21" s="88"/>
      <c r="BV21" s="69" t="s">
        <v>327</v>
      </c>
      <c r="BW21" s="69"/>
      <c r="BX21" s="69"/>
      <c r="BY21" s="69"/>
      <c r="BZ21" s="69"/>
      <c r="CA21" s="69"/>
      <c r="CB21" s="69"/>
      <c r="CC21" s="69"/>
      <c r="CD21" s="78" t="s">
        <v>333</v>
      </c>
      <c r="CE21" s="87"/>
      <c r="CF21" s="87"/>
      <c r="CG21" s="87"/>
      <c r="CH21" s="87"/>
      <c r="CI21" s="87"/>
      <c r="CJ21" s="88"/>
      <c r="CK21" s="78" t="s">
        <v>333</v>
      </c>
      <c r="CL21" s="87"/>
      <c r="CM21" s="87"/>
      <c r="CN21" s="87"/>
      <c r="CO21" s="87"/>
      <c r="CP21" s="87"/>
      <c r="CQ21" s="88"/>
      <c r="CR21" s="69"/>
      <c r="CS21" s="69"/>
      <c r="CT21" s="69"/>
      <c r="CU21" s="69"/>
      <c r="CV21" s="69"/>
      <c r="CW21" s="69"/>
      <c r="CX21" s="69"/>
      <c r="CY21" s="69"/>
      <c r="CZ21" s="78" t="s">
        <v>334</v>
      </c>
      <c r="DA21" s="87"/>
      <c r="DB21" s="87"/>
      <c r="DC21" s="87"/>
      <c r="DD21" s="87"/>
      <c r="DE21" s="87"/>
      <c r="DF21" s="87"/>
      <c r="DG21" s="88"/>
      <c r="DH21" s="69"/>
      <c r="DI21" s="69"/>
      <c r="DJ21" s="69"/>
      <c r="DK21" s="69"/>
      <c r="DL21" s="69"/>
      <c r="DM21" s="69"/>
      <c r="DN21" s="69"/>
      <c r="DO21" s="69"/>
      <c r="DP21" s="78" t="s">
        <v>332</v>
      </c>
      <c r="DQ21" s="87"/>
      <c r="DR21" s="87"/>
      <c r="DS21" s="87"/>
      <c r="DT21" s="87"/>
      <c r="DU21" s="87"/>
      <c r="DV21" s="87"/>
      <c r="DW21" s="88"/>
      <c r="DX21" s="78"/>
      <c r="DY21" s="87"/>
      <c r="DZ21" s="87"/>
      <c r="EA21" s="87"/>
      <c r="EB21" s="87"/>
      <c r="EC21" s="87"/>
      <c r="ED21" s="88"/>
      <c r="EE21" s="69"/>
      <c r="EF21" s="69"/>
      <c r="EG21" s="69"/>
      <c r="EH21" s="69"/>
      <c r="EI21" s="69"/>
      <c r="EJ21" s="69"/>
      <c r="EK21" s="69"/>
    </row>
    <row r="22" s="1" customFormat="1" ht="12.75" customHeight="1" spans="1:14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8"/>
      <c r="X22" s="87"/>
      <c r="Y22" s="87"/>
      <c r="Z22" s="87"/>
      <c r="AA22" s="88"/>
      <c r="AB22" s="69"/>
      <c r="AC22" s="69"/>
      <c r="AD22" s="69"/>
      <c r="AE22" s="69"/>
      <c r="AF22" s="69"/>
      <c r="AG22" s="69"/>
      <c r="AH22" s="69"/>
      <c r="AI22" s="69"/>
      <c r="AJ22" s="78" t="s">
        <v>335</v>
      </c>
      <c r="AK22" s="87"/>
      <c r="AL22" s="87"/>
      <c r="AM22" s="87"/>
      <c r="AN22" s="87"/>
      <c r="AO22" s="87"/>
      <c r="AP22" s="87"/>
      <c r="AQ22" s="88"/>
      <c r="AR22" s="69"/>
      <c r="AS22" s="69"/>
      <c r="AT22" s="69"/>
      <c r="AU22" s="69"/>
      <c r="AV22" s="69"/>
      <c r="AW22" s="69"/>
      <c r="AX22" s="69"/>
      <c r="AY22" s="78"/>
      <c r="AZ22" s="87"/>
      <c r="BA22" s="87"/>
      <c r="BB22" s="87"/>
      <c r="BC22" s="87"/>
      <c r="BD22" s="87"/>
      <c r="BE22" s="88"/>
      <c r="BF22" s="69"/>
      <c r="BG22" s="69"/>
      <c r="BH22" s="69"/>
      <c r="BI22" s="69"/>
      <c r="BJ22" s="69"/>
      <c r="BK22" s="69"/>
      <c r="BL22" s="69"/>
      <c r="BM22" s="69"/>
      <c r="BN22" s="78"/>
      <c r="BO22" s="87"/>
      <c r="BP22" s="87"/>
      <c r="BQ22" s="87"/>
      <c r="BR22" s="87"/>
      <c r="BS22" s="87"/>
      <c r="BT22" s="87"/>
      <c r="BU22" s="88"/>
      <c r="BV22" s="69" t="s">
        <v>332</v>
      </c>
      <c r="BW22" s="69"/>
      <c r="BX22" s="69"/>
      <c r="BY22" s="69"/>
      <c r="BZ22" s="69"/>
      <c r="CA22" s="69"/>
      <c r="CB22" s="69"/>
      <c r="CC22" s="69"/>
      <c r="CD22" s="78" t="s">
        <v>336</v>
      </c>
      <c r="CE22" s="87"/>
      <c r="CF22" s="87"/>
      <c r="CG22" s="87"/>
      <c r="CH22" s="87"/>
      <c r="CI22" s="87"/>
      <c r="CJ22" s="88"/>
      <c r="CK22" s="78" t="s">
        <v>337</v>
      </c>
      <c r="CL22" s="87"/>
      <c r="CM22" s="87"/>
      <c r="CN22" s="87"/>
      <c r="CO22" s="87"/>
      <c r="CP22" s="87"/>
      <c r="CQ22" s="88"/>
      <c r="CR22" s="69"/>
      <c r="CS22" s="69"/>
      <c r="CT22" s="69"/>
      <c r="CU22" s="69"/>
      <c r="CV22" s="69"/>
      <c r="CW22" s="69"/>
      <c r="CX22" s="69"/>
      <c r="CY22" s="69"/>
      <c r="CZ22" s="78" t="s">
        <v>338</v>
      </c>
      <c r="DA22" s="87"/>
      <c r="DB22" s="87"/>
      <c r="DC22" s="87"/>
      <c r="DD22" s="87"/>
      <c r="DE22" s="87"/>
      <c r="DF22" s="87"/>
      <c r="DG22" s="88"/>
      <c r="DH22" s="69"/>
      <c r="DI22" s="69"/>
      <c r="DJ22" s="69"/>
      <c r="DK22" s="69"/>
      <c r="DL22" s="69"/>
      <c r="DM22" s="69"/>
      <c r="DN22" s="69"/>
      <c r="DO22" s="69"/>
      <c r="DP22" s="78" t="s">
        <v>335</v>
      </c>
      <c r="DQ22" s="87"/>
      <c r="DR22" s="87"/>
      <c r="DS22" s="87"/>
      <c r="DT22" s="87"/>
      <c r="DU22" s="87"/>
      <c r="DV22" s="87"/>
      <c r="DW22" s="88"/>
      <c r="DX22" s="78"/>
      <c r="DY22" s="87"/>
      <c r="DZ22" s="87"/>
      <c r="EA22" s="87"/>
      <c r="EB22" s="87"/>
      <c r="EC22" s="87"/>
      <c r="ED22" s="88"/>
      <c r="EE22" s="69"/>
      <c r="EF22" s="69"/>
      <c r="EG22" s="69"/>
      <c r="EH22" s="69"/>
      <c r="EI22" s="69"/>
      <c r="EJ22" s="69"/>
      <c r="EK22" s="69"/>
    </row>
    <row r="23" s="1" customFormat="1" ht="12.75" customHeight="1" spans="1:14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8"/>
      <c r="X23" s="87"/>
      <c r="Y23" s="87"/>
      <c r="Z23" s="87"/>
      <c r="AA23" s="88"/>
      <c r="AB23" s="69"/>
      <c r="AC23" s="69"/>
      <c r="AD23" s="69"/>
      <c r="AE23" s="69"/>
      <c r="AF23" s="69"/>
      <c r="AG23" s="69"/>
      <c r="AH23" s="69"/>
      <c r="AI23" s="69"/>
      <c r="AJ23" s="78"/>
      <c r="AK23" s="87"/>
      <c r="AL23" s="87"/>
      <c r="AM23" s="87"/>
      <c r="AN23" s="87"/>
      <c r="AO23" s="87"/>
      <c r="AP23" s="87"/>
      <c r="AQ23" s="88"/>
      <c r="AR23" s="69"/>
      <c r="AS23" s="69"/>
      <c r="AT23" s="69"/>
      <c r="AU23" s="69"/>
      <c r="AV23" s="69"/>
      <c r="AW23" s="69"/>
      <c r="AX23" s="69"/>
      <c r="AY23" s="78"/>
      <c r="AZ23" s="87"/>
      <c r="BA23" s="87"/>
      <c r="BB23" s="87"/>
      <c r="BC23" s="87"/>
      <c r="BD23" s="87"/>
      <c r="BE23" s="88"/>
      <c r="BF23" s="69"/>
      <c r="BG23" s="69"/>
      <c r="BH23" s="69"/>
      <c r="BI23" s="69"/>
      <c r="BJ23" s="69"/>
      <c r="BK23" s="69"/>
      <c r="BL23" s="69"/>
      <c r="BM23" s="69"/>
      <c r="BN23" s="78"/>
      <c r="BO23" s="87"/>
      <c r="BP23" s="87"/>
      <c r="BQ23" s="87"/>
      <c r="BR23" s="87"/>
      <c r="BS23" s="87"/>
      <c r="BT23" s="87"/>
      <c r="BU23" s="88"/>
      <c r="BV23" s="69" t="s">
        <v>335</v>
      </c>
      <c r="BW23" s="69"/>
      <c r="BX23" s="69"/>
      <c r="BY23" s="69"/>
      <c r="BZ23" s="69"/>
      <c r="CA23" s="69"/>
      <c r="CB23" s="69"/>
      <c r="CC23" s="69"/>
      <c r="CD23" s="78" t="s">
        <v>339</v>
      </c>
      <c r="CE23" s="87"/>
      <c r="CF23" s="87"/>
      <c r="CG23" s="87"/>
      <c r="CH23" s="87"/>
      <c r="CI23" s="87"/>
      <c r="CJ23" s="88"/>
      <c r="CK23" s="78"/>
      <c r="CL23" s="87"/>
      <c r="CM23" s="87"/>
      <c r="CN23" s="87"/>
      <c r="CO23" s="87"/>
      <c r="CP23" s="87"/>
      <c r="CQ23" s="88"/>
      <c r="CR23" s="69"/>
      <c r="CS23" s="69"/>
      <c r="CT23" s="69"/>
      <c r="CU23" s="69"/>
      <c r="CV23" s="69"/>
      <c r="CW23" s="69"/>
      <c r="CX23" s="69"/>
      <c r="CY23" s="69"/>
      <c r="CZ23" s="21" t="s">
        <v>340</v>
      </c>
      <c r="DA23" s="22"/>
      <c r="DB23" s="22"/>
      <c r="DC23" s="22"/>
      <c r="DD23" s="22"/>
      <c r="DE23" s="22"/>
      <c r="DF23" s="22"/>
      <c r="DG23" s="28"/>
      <c r="DH23" s="69"/>
      <c r="DI23" s="69"/>
      <c r="DJ23" s="69"/>
      <c r="DK23" s="69"/>
      <c r="DL23" s="69"/>
      <c r="DM23" s="69"/>
      <c r="DN23" s="69"/>
      <c r="DO23" s="69"/>
      <c r="DP23" s="78"/>
      <c r="DQ23" s="87"/>
      <c r="DR23" s="87"/>
      <c r="DS23" s="87"/>
      <c r="DT23" s="87"/>
      <c r="DU23" s="87"/>
      <c r="DV23" s="87"/>
      <c r="DW23" s="88"/>
      <c r="DX23" s="78"/>
      <c r="DY23" s="87"/>
      <c r="DZ23" s="87"/>
      <c r="EA23" s="87"/>
      <c r="EB23" s="87"/>
      <c r="EC23" s="87"/>
      <c r="ED23" s="88"/>
      <c r="EE23" s="69"/>
      <c r="EF23" s="69"/>
      <c r="EG23" s="69"/>
      <c r="EH23" s="69"/>
      <c r="EI23" s="69"/>
      <c r="EJ23" s="69"/>
      <c r="EK23" s="69"/>
    </row>
    <row r="24" s="1" customFormat="1" ht="12.75" customHeight="1" spans="1:14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78"/>
      <c r="X24" s="87"/>
      <c r="Y24" s="87"/>
      <c r="Z24" s="87"/>
      <c r="AA24" s="88"/>
      <c r="AB24" s="87"/>
      <c r="AC24" s="87"/>
      <c r="AD24" s="87"/>
      <c r="AE24" s="87"/>
      <c r="AF24" s="87"/>
      <c r="AG24" s="87"/>
      <c r="AH24" s="87"/>
      <c r="AI24" s="87"/>
      <c r="AJ24" s="78"/>
      <c r="AK24" s="87"/>
      <c r="AL24" s="87"/>
      <c r="AM24" s="87"/>
      <c r="AN24" s="87"/>
      <c r="AO24" s="87"/>
      <c r="AP24" s="87"/>
      <c r="AQ24" s="88"/>
      <c r="AR24" s="87"/>
      <c r="AS24" s="87"/>
      <c r="AT24" s="87"/>
      <c r="AU24" s="87"/>
      <c r="AV24" s="87"/>
      <c r="AW24" s="87"/>
      <c r="AX24" s="87"/>
      <c r="AY24" s="78"/>
      <c r="AZ24" s="87"/>
      <c r="BA24" s="87"/>
      <c r="BB24" s="87"/>
      <c r="BC24" s="87"/>
      <c r="BD24" s="87"/>
      <c r="BE24" s="88"/>
      <c r="BF24" s="87"/>
      <c r="BG24" s="87"/>
      <c r="BH24" s="87"/>
      <c r="BI24" s="87"/>
      <c r="BJ24" s="87"/>
      <c r="BK24" s="87"/>
      <c r="BL24" s="87"/>
      <c r="BM24" s="87"/>
      <c r="BN24" s="78"/>
      <c r="BO24" s="87"/>
      <c r="BP24" s="87"/>
      <c r="BQ24" s="87"/>
      <c r="BR24" s="87"/>
      <c r="BS24" s="87"/>
      <c r="BT24" s="87"/>
      <c r="BU24" s="88"/>
      <c r="BV24" s="87"/>
      <c r="BW24" s="87"/>
      <c r="BX24" s="87"/>
      <c r="BY24" s="87"/>
      <c r="BZ24" s="87"/>
      <c r="CA24" s="87"/>
      <c r="CB24" s="87"/>
      <c r="CC24" s="87"/>
      <c r="CD24" s="21" t="s">
        <v>341</v>
      </c>
      <c r="CE24" s="22"/>
      <c r="CF24" s="22"/>
      <c r="CG24" s="22"/>
      <c r="CH24" s="22"/>
      <c r="CI24" s="22"/>
      <c r="CJ24" s="28"/>
      <c r="CK24" s="78"/>
      <c r="CL24" s="87"/>
      <c r="CM24" s="87"/>
      <c r="CN24" s="87"/>
      <c r="CO24" s="87"/>
      <c r="CP24" s="87"/>
      <c r="CQ24" s="88"/>
      <c r="CR24" s="87"/>
      <c r="CS24" s="87"/>
      <c r="CT24" s="87"/>
      <c r="CU24" s="87"/>
      <c r="CV24" s="87"/>
      <c r="CW24" s="87"/>
      <c r="CX24" s="87"/>
      <c r="CY24" s="87"/>
      <c r="CZ24" s="21"/>
      <c r="DA24" s="22"/>
      <c r="DB24" s="22"/>
      <c r="DC24" s="22"/>
      <c r="DD24" s="22"/>
      <c r="DE24" s="22"/>
      <c r="DF24" s="22"/>
      <c r="DG24" s="28"/>
      <c r="DH24" s="87"/>
      <c r="DI24" s="87"/>
      <c r="DJ24" s="87"/>
      <c r="DK24" s="87"/>
      <c r="DL24" s="87"/>
      <c r="DM24" s="87"/>
      <c r="DN24" s="87"/>
      <c r="DO24" s="87"/>
      <c r="DP24" s="78"/>
      <c r="DQ24" s="87"/>
      <c r="DR24" s="87"/>
      <c r="DS24" s="87"/>
      <c r="DT24" s="87"/>
      <c r="DU24" s="87"/>
      <c r="DV24" s="87"/>
      <c r="DW24" s="88"/>
      <c r="DX24" s="78"/>
      <c r="DY24" s="87"/>
      <c r="DZ24" s="87"/>
      <c r="EA24" s="87"/>
      <c r="EB24" s="87"/>
      <c r="EC24" s="87"/>
      <c r="ED24" s="88"/>
      <c r="EE24" s="87"/>
      <c r="EF24" s="87"/>
      <c r="EG24" s="87"/>
      <c r="EH24" s="87"/>
      <c r="EI24" s="87"/>
      <c r="EJ24" s="87"/>
      <c r="EK24" s="87"/>
    </row>
    <row r="25" s="1" customFormat="1" ht="12.75" customHeight="1" spans="1:14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9"/>
      <c r="X25" s="70"/>
      <c r="Y25" s="70"/>
      <c r="Z25" s="70"/>
      <c r="AA25" s="89"/>
      <c r="AB25" s="70"/>
      <c r="AC25" s="70"/>
      <c r="AD25" s="70"/>
      <c r="AE25" s="70"/>
      <c r="AF25" s="70"/>
      <c r="AG25" s="70"/>
      <c r="AH25" s="70"/>
      <c r="AI25" s="70"/>
      <c r="AJ25" s="79"/>
      <c r="AK25" s="70"/>
      <c r="AL25" s="70"/>
      <c r="AM25" s="70"/>
      <c r="AN25" s="70"/>
      <c r="AO25" s="70"/>
      <c r="AP25" s="70"/>
      <c r="AQ25" s="89"/>
      <c r="AR25" s="70"/>
      <c r="AS25" s="70"/>
      <c r="AT25" s="70"/>
      <c r="AU25" s="70"/>
      <c r="AV25" s="70"/>
      <c r="AW25" s="70"/>
      <c r="AX25" s="70"/>
      <c r="AY25" s="79"/>
      <c r="AZ25" s="70"/>
      <c r="BA25" s="70"/>
      <c r="BB25" s="70"/>
      <c r="BC25" s="70"/>
      <c r="BD25" s="70"/>
      <c r="BE25" s="89"/>
      <c r="BF25" s="70"/>
      <c r="BG25" s="70"/>
      <c r="BH25" s="70"/>
      <c r="BI25" s="70"/>
      <c r="BJ25" s="70"/>
      <c r="BK25" s="70"/>
      <c r="BL25" s="70"/>
      <c r="BM25" s="70"/>
      <c r="BN25" s="79"/>
      <c r="BO25" s="70"/>
      <c r="BP25" s="70"/>
      <c r="BQ25" s="70"/>
      <c r="BR25" s="70"/>
      <c r="BS25" s="70"/>
      <c r="BT25" s="70"/>
      <c r="BU25" s="89"/>
      <c r="BV25" s="70"/>
      <c r="BW25" s="70"/>
      <c r="BX25" s="70"/>
      <c r="BY25" s="70"/>
      <c r="BZ25" s="70"/>
      <c r="CA25" s="70"/>
      <c r="CB25" s="70"/>
      <c r="CC25" s="70"/>
      <c r="CD25" s="153" t="s">
        <v>342</v>
      </c>
      <c r="CE25" s="17"/>
      <c r="CF25" s="17"/>
      <c r="CG25" s="17"/>
      <c r="CH25" s="17"/>
      <c r="CI25" s="17"/>
      <c r="CJ25" s="151"/>
      <c r="CK25" s="79"/>
      <c r="CL25" s="70"/>
      <c r="CM25" s="70"/>
      <c r="CN25" s="70"/>
      <c r="CO25" s="70"/>
      <c r="CP25" s="70"/>
      <c r="CQ25" s="89"/>
      <c r="CR25" s="70"/>
      <c r="CS25" s="70"/>
      <c r="CT25" s="70"/>
      <c r="CU25" s="70"/>
      <c r="CV25" s="70"/>
      <c r="CW25" s="70"/>
      <c r="CX25" s="70"/>
      <c r="CY25" s="70"/>
      <c r="CZ25" s="153"/>
      <c r="DA25" s="17"/>
      <c r="DB25" s="17"/>
      <c r="DC25" s="17"/>
      <c r="DD25" s="17"/>
      <c r="DE25" s="17"/>
      <c r="DF25" s="17"/>
      <c r="DG25" s="151"/>
      <c r="DH25" s="70"/>
      <c r="DI25" s="70"/>
      <c r="DJ25" s="70"/>
      <c r="DK25" s="70"/>
      <c r="DL25" s="70"/>
      <c r="DM25" s="70"/>
      <c r="DN25" s="70"/>
      <c r="DO25" s="70"/>
      <c r="DP25" s="79"/>
      <c r="DQ25" s="70"/>
      <c r="DR25" s="70"/>
      <c r="DS25" s="70"/>
      <c r="DT25" s="70"/>
      <c r="DU25" s="70"/>
      <c r="DV25" s="70"/>
      <c r="DW25" s="89"/>
      <c r="DX25" s="79"/>
      <c r="DY25" s="70"/>
      <c r="DZ25" s="70"/>
      <c r="EA25" s="70"/>
      <c r="EB25" s="70"/>
      <c r="EC25" s="70"/>
      <c r="ED25" s="89"/>
      <c r="EE25" s="70"/>
      <c r="EF25" s="70"/>
      <c r="EG25" s="70"/>
      <c r="EH25" s="70"/>
      <c r="EI25" s="70"/>
      <c r="EJ25" s="70"/>
      <c r="EK25" s="70"/>
    </row>
    <row r="26" s="1" customFormat="1" ht="13.5" spans="1:141">
      <c r="A26" s="9">
        <v>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3">
        <v>2</v>
      </c>
      <c r="X26" s="23"/>
      <c r="Y26" s="23"/>
      <c r="Z26" s="23"/>
      <c r="AA26" s="23"/>
      <c r="AB26" s="23">
        <v>3</v>
      </c>
      <c r="AC26" s="23"/>
      <c r="AD26" s="23"/>
      <c r="AE26" s="23"/>
      <c r="AF26" s="23"/>
      <c r="AG26" s="23"/>
      <c r="AH26" s="23"/>
      <c r="AI26" s="23"/>
      <c r="AJ26" s="23">
        <v>4</v>
      </c>
      <c r="AK26" s="23"/>
      <c r="AL26" s="23"/>
      <c r="AM26" s="23"/>
      <c r="AN26" s="23"/>
      <c r="AO26" s="23"/>
      <c r="AP26" s="23"/>
      <c r="AQ26" s="23"/>
      <c r="AR26" s="23">
        <v>5</v>
      </c>
      <c r="AS26" s="23"/>
      <c r="AT26" s="23"/>
      <c r="AU26" s="23"/>
      <c r="AV26" s="23"/>
      <c r="AW26" s="23"/>
      <c r="AX26" s="23"/>
      <c r="AY26" s="23">
        <v>6</v>
      </c>
      <c r="AZ26" s="23"/>
      <c r="BA26" s="23"/>
      <c r="BB26" s="23"/>
      <c r="BC26" s="23"/>
      <c r="BD26" s="23"/>
      <c r="BE26" s="23"/>
      <c r="BF26" s="23">
        <v>7</v>
      </c>
      <c r="BG26" s="23"/>
      <c r="BH26" s="23"/>
      <c r="BI26" s="23"/>
      <c r="BJ26" s="23"/>
      <c r="BK26" s="23"/>
      <c r="BL26" s="23"/>
      <c r="BM26" s="23"/>
      <c r="BN26" s="23">
        <v>8</v>
      </c>
      <c r="BO26" s="23"/>
      <c r="BP26" s="23"/>
      <c r="BQ26" s="23"/>
      <c r="BR26" s="23"/>
      <c r="BS26" s="23"/>
      <c r="BT26" s="23"/>
      <c r="BU26" s="23"/>
      <c r="BV26" s="23">
        <v>9</v>
      </c>
      <c r="BW26" s="23"/>
      <c r="BX26" s="23"/>
      <c r="BY26" s="23"/>
      <c r="BZ26" s="23"/>
      <c r="CA26" s="23"/>
      <c r="CB26" s="23"/>
      <c r="CC26" s="23"/>
      <c r="CD26" s="23">
        <v>10</v>
      </c>
      <c r="CE26" s="23"/>
      <c r="CF26" s="23"/>
      <c r="CG26" s="23"/>
      <c r="CH26" s="23"/>
      <c r="CI26" s="23"/>
      <c r="CJ26" s="23"/>
      <c r="CK26" s="23">
        <v>11</v>
      </c>
      <c r="CL26" s="23"/>
      <c r="CM26" s="23"/>
      <c r="CN26" s="23"/>
      <c r="CO26" s="23"/>
      <c r="CP26" s="23"/>
      <c r="CQ26" s="23"/>
      <c r="CR26" s="23">
        <v>12</v>
      </c>
      <c r="CS26" s="23"/>
      <c r="CT26" s="23"/>
      <c r="CU26" s="23"/>
      <c r="CV26" s="23"/>
      <c r="CW26" s="23"/>
      <c r="CX26" s="23"/>
      <c r="CY26" s="23"/>
      <c r="CZ26" s="23">
        <v>13</v>
      </c>
      <c r="DA26" s="23"/>
      <c r="DB26" s="23"/>
      <c r="DC26" s="23"/>
      <c r="DD26" s="23"/>
      <c r="DE26" s="23"/>
      <c r="DF26" s="23"/>
      <c r="DG26" s="23"/>
      <c r="DH26" s="23">
        <v>14</v>
      </c>
      <c r="DI26" s="23"/>
      <c r="DJ26" s="23"/>
      <c r="DK26" s="23"/>
      <c r="DL26" s="23"/>
      <c r="DM26" s="23"/>
      <c r="DN26" s="23"/>
      <c r="DO26" s="23"/>
      <c r="DP26" s="23">
        <v>15</v>
      </c>
      <c r="DQ26" s="23"/>
      <c r="DR26" s="23"/>
      <c r="DS26" s="23"/>
      <c r="DT26" s="23"/>
      <c r="DU26" s="23"/>
      <c r="DV26" s="23"/>
      <c r="DW26" s="23"/>
      <c r="DX26" s="23">
        <v>16</v>
      </c>
      <c r="DY26" s="23"/>
      <c r="DZ26" s="23"/>
      <c r="EA26" s="23"/>
      <c r="EB26" s="23"/>
      <c r="EC26" s="23"/>
      <c r="ED26" s="23"/>
      <c r="EE26" s="23">
        <v>17</v>
      </c>
      <c r="EF26" s="23"/>
      <c r="EG26" s="23"/>
      <c r="EH26" s="23"/>
      <c r="EI26" s="23"/>
      <c r="EJ26" s="23"/>
      <c r="EK26" s="61"/>
    </row>
    <row r="27" s="1" customFormat="1" ht="15" customHeight="1" spans="1:141">
      <c r="A27" s="71" t="s">
        <v>343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80" t="s">
        <v>97</v>
      </c>
      <c r="X27" s="90"/>
      <c r="Y27" s="90"/>
      <c r="Z27" s="90"/>
      <c r="AA27" s="90"/>
      <c r="AB27" s="190">
        <v>32.51</v>
      </c>
      <c r="AC27" s="190"/>
      <c r="AD27" s="190"/>
      <c r="AE27" s="190"/>
      <c r="AF27" s="190"/>
      <c r="AG27" s="190"/>
      <c r="AH27" s="190"/>
      <c r="AI27" s="190"/>
      <c r="AJ27" s="190">
        <f>AR27+AY27</f>
        <v>32.51</v>
      </c>
      <c r="AK27" s="190"/>
      <c r="AL27" s="190"/>
      <c r="AM27" s="190"/>
      <c r="AN27" s="190"/>
      <c r="AO27" s="190"/>
      <c r="AP27" s="190"/>
      <c r="AQ27" s="190"/>
      <c r="AR27" s="190">
        <f>AR28</f>
        <v>31.51</v>
      </c>
      <c r="AS27" s="190"/>
      <c r="AT27" s="190"/>
      <c r="AU27" s="190"/>
      <c r="AV27" s="190"/>
      <c r="AW27" s="190"/>
      <c r="AX27" s="190"/>
      <c r="AY27" s="190">
        <v>1</v>
      </c>
      <c r="AZ27" s="190"/>
      <c r="BA27" s="190"/>
      <c r="BB27" s="190"/>
      <c r="BC27" s="190"/>
      <c r="BD27" s="190"/>
      <c r="BE27" s="190"/>
      <c r="BF27" s="190">
        <f>BN27+CK27</f>
        <v>17.3</v>
      </c>
      <c r="BG27" s="190"/>
      <c r="BH27" s="190"/>
      <c r="BI27" s="190"/>
      <c r="BJ27" s="190"/>
      <c r="BK27" s="190"/>
      <c r="BL27" s="190"/>
      <c r="BM27" s="190"/>
      <c r="BN27" s="190">
        <f>BN28</f>
        <v>15.6</v>
      </c>
      <c r="BO27" s="190"/>
      <c r="BP27" s="190"/>
      <c r="BQ27" s="190"/>
      <c r="BR27" s="190"/>
      <c r="BS27" s="190"/>
      <c r="BT27" s="190"/>
      <c r="BU27" s="190"/>
      <c r="BV27" s="190">
        <f>BV28</f>
        <v>15.6</v>
      </c>
      <c r="BW27" s="190"/>
      <c r="BX27" s="190"/>
      <c r="BY27" s="190"/>
      <c r="BZ27" s="190"/>
      <c r="CA27" s="190"/>
      <c r="CB27" s="190"/>
      <c r="CC27" s="190"/>
      <c r="CD27" s="190">
        <f>CD28</f>
        <v>8.21</v>
      </c>
      <c r="CE27" s="190"/>
      <c r="CF27" s="190"/>
      <c r="CG27" s="190"/>
      <c r="CH27" s="190"/>
      <c r="CI27" s="190"/>
      <c r="CJ27" s="190"/>
      <c r="CK27" s="190">
        <f>CK28</f>
        <v>1.7</v>
      </c>
      <c r="CL27" s="190"/>
      <c r="CM27" s="190"/>
      <c r="CN27" s="190"/>
      <c r="CO27" s="190"/>
      <c r="CP27" s="190"/>
      <c r="CQ27" s="190"/>
      <c r="CR27" s="190">
        <f>CR28</f>
        <v>0</v>
      </c>
      <c r="CS27" s="190"/>
      <c r="CT27" s="190"/>
      <c r="CU27" s="190"/>
      <c r="CV27" s="190"/>
      <c r="CW27" s="190"/>
      <c r="CX27" s="190"/>
      <c r="CY27" s="190"/>
      <c r="CZ27" s="190">
        <f>CZ28</f>
        <v>0</v>
      </c>
      <c r="DA27" s="190"/>
      <c r="DB27" s="190"/>
      <c r="DC27" s="190"/>
      <c r="DD27" s="190"/>
      <c r="DE27" s="190"/>
      <c r="DF27" s="190"/>
      <c r="DG27" s="190"/>
      <c r="DH27" s="190">
        <v>32.49</v>
      </c>
      <c r="DI27" s="190"/>
      <c r="DJ27" s="190"/>
      <c r="DK27" s="190"/>
      <c r="DL27" s="190"/>
      <c r="DM27" s="190"/>
      <c r="DN27" s="190"/>
      <c r="DO27" s="190"/>
      <c r="DP27" s="190">
        <f>DX27+EE27</f>
        <v>32.49</v>
      </c>
      <c r="DQ27" s="190"/>
      <c r="DR27" s="190"/>
      <c r="DS27" s="190"/>
      <c r="DT27" s="190"/>
      <c r="DU27" s="190"/>
      <c r="DV27" s="190"/>
      <c r="DW27" s="190"/>
      <c r="DX27" s="190">
        <f>DX28</f>
        <v>31.49</v>
      </c>
      <c r="DY27" s="190"/>
      <c r="DZ27" s="190"/>
      <c r="EA27" s="190"/>
      <c r="EB27" s="190"/>
      <c r="EC27" s="190"/>
      <c r="ED27" s="190"/>
      <c r="EE27" s="190">
        <f>EE28</f>
        <v>1</v>
      </c>
      <c r="EF27" s="190"/>
      <c r="EG27" s="190"/>
      <c r="EH27" s="190"/>
      <c r="EI27" s="190"/>
      <c r="EJ27" s="190"/>
      <c r="EK27" s="200"/>
    </row>
    <row r="28" s="1" customFormat="1" ht="12.75" customHeight="1" spans="1:141">
      <c r="A28" s="74" t="s">
        <v>344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42" t="s">
        <v>345</v>
      </c>
      <c r="X28" s="36"/>
      <c r="Y28" s="36"/>
      <c r="Z28" s="36"/>
      <c r="AA28" s="36"/>
      <c r="AB28" s="172">
        <f>AB27</f>
        <v>32.51</v>
      </c>
      <c r="AC28" s="172"/>
      <c r="AD28" s="172"/>
      <c r="AE28" s="172"/>
      <c r="AF28" s="172"/>
      <c r="AG28" s="172"/>
      <c r="AH28" s="172"/>
      <c r="AI28" s="172"/>
      <c r="AJ28" s="172">
        <f>AR28+AY28</f>
        <v>32.51</v>
      </c>
      <c r="AK28" s="172"/>
      <c r="AL28" s="172"/>
      <c r="AM28" s="172"/>
      <c r="AN28" s="172"/>
      <c r="AO28" s="172"/>
      <c r="AP28" s="172"/>
      <c r="AQ28" s="172"/>
      <c r="AR28" s="172">
        <v>31.51</v>
      </c>
      <c r="AS28" s="172"/>
      <c r="AT28" s="172"/>
      <c r="AU28" s="172"/>
      <c r="AV28" s="172"/>
      <c r="AW28" s="172"/>
      <c r="AX28" s="172"/>
      <c r="AY28" s="316">
        <v>1</v>
      </c>
      <c r="AZ28" s="316"/>
      <c r="BA28" s="316"/>
      <c r="BB28" s="316"/>
      <c r="BC28" s="316"/>
      <c r="BD28" s="316"/>
      <c r="BE28" s="316"/>
      <c r="BF28" s="172">
        <f>BN28+CK28</f>
        <v>17.3</v>
      </c>
      <c r="BG28" s="172"/>
      <c r="BH28" s="172"/>
      <c r="BI28" s="172"/>
      <c r="BJ28" s="172"/>
      <c r="BK28" s="172"/>
      <c r="BL28" s="172"/>
      <c r="BM28" s="172"/>
      <c r="BN28" s="172">
        <v>15.6</v>
      </c>
      <c r="BO28" s="172"/>
      <c r="BP28" s="172"/>
      <c r="BQ28" s="172"/>
      <c r="BR28" s="172"/>
      <c r="BS28" s="172"/>
      <c r="BT28" s="172"/>
      <c r="BU28" s="172"/>
      <c r="BV28" s="172">
        <v>15.6</v>
      </c>
      <c r="BW28" s="172"/>
      <c r="BX28" s="172"/>
      <c r="BY28" s="172"/>
      <c r="BZ28" s="172"/>
      <c r="CA28" s="172"/>
      <c r="CB28" s="172"/>
      <c r="CC28" s="172"/>
      <c r="CD28" s="321">
        <v>8.21</v>
      </c>
      <c r="CE28" s="321"/>
      <c r="CF28" s="321"/>
      <c r="CG28" s="321"/>
      <c r="CH28" s="321"/>
      <c r="CI28" s="321"/>
      <c r="CJ28" s="321"/>
      <c r="CK28" s="172">
        <v>1.7</v>
      </c>
      <c r="CL28" s="172"/>
      <c r="CM28" s="172"/>
      <c r="CN28" s="172"/>
      <c r="CO28" s="172"/>
      <c r="CP28" s="172"/>
      <c r="CQ28" s="172"/>
      <c r="CR28" s="172">
        <v>0</v>
      </c>
      <c r="CS28" s="172"/>
      <c r="CT28" s="172"/>
      <c r="CU28" s="172"/>
      <c r="CV28" s="172"/>
      <c r="CW28" s="172"/>
      <c r="CX28" s="172"/>
      <c r="CY28" s="172"/>
      <c r="CZ28" s="172">
        <v>0</v>
      </c>
      <c r="DA28" s="172"/>
      <c r="DB28" s="172"/>
      <c r="DC28" s="172"/>
      <c r="DD28" s="172"/>
      <c r="DE28" s="172"/>
      <c r="DF28" s="172"/>
      <c r="DG28" s="172"/>
      <c r="DH28" s="172">
        <f>DH27</f>
        <v>32.49</v>
      </c>
      <c r="DI28" s="172"/>
      <c r="DJ28" s="172"/>
      <c r="DK28" s="172"/>
      <c r="DL28" s="172"/>
      <c r="DM28" s="172"/>
      <c r="DN28" s="172"/>
      <c r="DO28" s="172"/>
      <c r="DP28" s="172">
        <f>DX28+EE28</f>
        <v>32.49</v>
      </c>
      <c r="DQ28" s="172"/>
      <c r="DR28" s="172"/>
      <c r="DS28" s="172"/>
      <c r="DT28" s="172"/>
      <c r="DU28" s="172"/>
      <c r="DV28" s="172"/>
      <c r="DW28" s="172"/>
      <c r="DX28" s="172">
        <v>31.49</v>
      </c>
      <c r="DY28" s="172"/>
      <c r="DZ28" s="172"/>
      <c r="EA28" s="172"/>
      <c r="EB28" s="172"/>
      <c r="EC28" s="172"/>
      <c r="ED28" s="172"/>
      <c r="EE28" s="172">
        <v>1</v>
      </c>
      <c r="EF28" s="172"/>
      <c r="EG28" s="172"/>
      <c r="EH28" s="172"/>
      <c r="EI28" s="172"/>
      <c r="EJ28" s="172"/>
      <c r="EK28" s="182"/>
    </row>
    <row r="29" s="1" customFormat="1" ht="12.75" customHeight="1" spans="1:141">
      <c r="A29" s="13" t="s">
        <v>346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42"/>
      <c r="X29" s="36"/>
      <c r="Y29" s="36"/>
      <c r="Z29" s="36"/>
      <c r="AA29" s="36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316"/>
      <c r="AZ29" s="316"/>
      <c r="BA29" s="316"/>
      <c r="BB29" s="316"/>
      <c r="BC29" s="316"/>
      <c r="BD29" s="316"/>
      <c r="BE29" s="316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321"/>
      <c r="CE29" s="321"/>
      <c r="CF29" s="321"/>
      <c r="CG29" s="321"/>
      <c r="CH29" s="321"/>
      <c r="CI29" s="321"/>
      <c r="CJ29" s="321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82"/>
    </row>
    <row r="30" s="1" customFormat="1" ht="12.75" customHeight="1" spans="1:141">
      <c r="A30" s="77" t="s">
        <v>347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81" t="s">
        <v>102</v>
      </c>
      <c r="X30" s="93"/>
      <c r="Y30" s="93"/>
      <c r="Z30" s="93"/>
      <c r="AA30" s="93"/>
      <c r="AB30" s="178">
        <f>AB31+AB33+AB34</f>
        <v>19.5</v>
      </c>
      <c r="AC30" s="178"/>
      <c r="AD30" s="178"/>
      <c r="AE30" s="178"/>
      <c r="AF30" s="178"/>
      <c r="AG30" s="178"/>
      <c r="AH30" s="178"/>
      <c r="AI30" s="178"/>
      <c r="AJ30" s="178">
        <f>AJ31+AJ33+AJ34</f>
        <v>19.5</v>
      </c>
      <c r="AK30" s="178"/>
      <c r="AL30" s="178"/>
      <c r="AM30" s="178"/>
      <c r="AN30" s="178"/>
      <c r="AO30" s="178"/>
      <c r="AP30" s="178"/>
      <c r="AQ30" s="178"/>
      <c r="AR30" s="178">
        <f>AR31+AR33+AR34</f>
        <v>19.5</v>
      </c>
      <c r="AS30" s="178"/>
      <c r="AT30" s="178"/>
      <c r="AU30" s="178"/>
      <c r="AV30" s="178"/>
      <c r="AW30" s="178"/>
      <c r="AX30" s="178"/>
      <c r="AY30" s="317">
        <v>0</v>
      </c>
      <c r="AZ30" s="317"/>
      <c r="BA30" s="317"/>
      <c r="BB30" s="317"/>
      <c r="BC30" s="317"/>
      <c r="BD30" s="317"/>
      <c r="BE30" s="317"/>
      <c r="BF30" s="178">
        <f>BN30+CK30</f>
        <v>19.72</v>
      </c>
      <c r="BG30" s="178"/>
      <c r="BH30" s="178"/>
      <c r="BI30" s="178"/>
      <c r="BJ30" s="178"/>
      <c r="BK30" s="178"/>
      <c r="BL30" s="178"/>
      <c r="BM30" s="178"/>
      <c r="BN30" s="178">
        <f>BN31+BN33+BN34</f>
        <v>13.5</v>
      </c>
      <c r="BO30" s="178"/>
      <c r="BP30" s="178"/>
      <c r="BQ30" s="178"/>
      <c r="BR30" s="178"/>
      <c r="BS30" s="178"/>
      <c r="BT30" s="178"/>
      <c r="BU30" s="178"/>
      <c r="BV30" s="178">
        <v>13.5</v>
      </c>
      <c r="BW30" s="178"/>
      <c r="BX30" s="178"/>
      <c r="BY30" s="178"/>
      <c r="BZ30" s="178"/>
      <c r="CA30" s="178"/>
      <c r="CB30" s="178"/>
      <c r="CC30" s="178"/>
      <c r="CD30" s="178">
        <f>CD31+CD33+CD34</f>
        <v>0.5</v>
      </c>
      <c r="CE30" s="178"/>
      <c r="CF30" s="178"/>
      <c r="CG30" s="178"/>
      <c r="CH30" s="178"/>
      <c r="CI30" s="178"/>
      <c r="CJ30" s="178"/>
      <c r="CK30" s="178">
        <f>CK31+CK33+CK34</f>
        <v>6.22</v>
      </c>
      <c r="CL30" s="178"/>
      <c r="CM30" s="178"/>
      <c r="CN30" s="178"/>
      <c r="CO30" s="178"/>
      <c r="CP30" s="178"/>
      <c r="CQ30" s="178"/>
      <c r="CR30" s="178">
        <f>CR31+CR33+CR34</f>
        <v>1</v>
      </c>
      <c r="CS30" s="178"/>
      <c r="CT30" s="178"/>
      <c r="CU30" s="178"/>
      <c r="CV30" s="178"/>
      <c r="CW30" s="178"/>
      <c r="CX30" s="178"/>
      <c r="CY30" s="178"/>
      <c r="CZ30" s="178">
        <f>CZ31+CZ33+CZ34</f>
        <v>6</v>
      </c>
      <c r="DA30" s="178"/>
      <c r="DB30" s="178"/>
      <c r="DC30" s="178"/>
      <c r="DD30" s="178"/>
      <c r="DE30" s="178"/>
      <c r="DF30" s="178"/>
      <c r="DG30" s="178"/>
      <c r="DH30" s="178">
        <f>DH31+DH33+DH34</f>
        <v>19.5</v>
      </c>
      <c r="DI30" s="178"/>
      <c r="DJ30" s="178"/>
      <c r="DK30" s="178"/>
      <c r="DL30" s="178"/>
      <c r="DM30" s="178"/>
      <c r="DN30" s="178"/>
      <c r="DO30" s="178"/>
      <c r="DP30" s="178">
        <f>DX30+EE30</f>
        <v>19.5</v>
      </c>
      <c r="DQ30" s="178"/>
      <c r="DR30" s="178"/>
      <c r="DS30" s="178"/>
      <c r="DT30" s="178"/>
      <c r="DU30" s="178"/>
      <c r="DV30" s="178"/>
      <c r="DW30" s="178"/>
      <c r="DX30" s="178">
        <f>DX31+DX33+DX34</f>
        <v>16.5</v>
      </c>
      <c r="DY30" s="178"/>
      <c r="DZ30" s="178"/>
      <c r="EA30" s="178"/>
      <c r="EB30" s="178"/>
      <c r="EC30" s="178"/>
      <c r="ED30" s="178"/>
      <c r="EE30" s="178">
        <f>EE33</f>
        <v>3</v>
      </c>
      <c r="EF30" s="178"/>
      <c r="EG30" s="178"/>
      <c r="EH30" s="178"/>
      <c r="EI30" s="178"/>
      <c r="EJ30" s="178"/>
      <c r="EK30" s="181"/>
    </row>
    <row r="31" s="1" customFormat="1" ht="12.75" customHeight="1" spans="1:141">
      <c r="A31" s="74" t="s">
        <v>344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42" t="s">
        <v>348</v>
      </c>
      <c r="X31" s="36"/>
      <c r="Y31" s="36"/>
      <c r="Z31" s="36"/>
      <c r="AA31" s="36"/>
      <c r="AB31" s="172">
        <v>1</v>
      </c>
      <c r="AC31" s="172"/>
      <c r="AD31" s="172"/>
      <c r="AE31" s="172"/>
      <c r="AF31" s="172"/>
      <c r="AG31" s="172"/>
      <c r="AH31" s="172"/>
      <c r="AI31" s="172"/>
      <c r="AJ31" s="172">
        <v>1</v>
      </c>
      <c r="AK31" s="172"/>
      <c r="AL31" s="172"/>
      <c r="AM31" s="172"/>
      <c r="AN31" s="172"/>
      <c r="AO31" s="172"/>
      <c r="AP31" s="172"/>
      <c r="AQ31" s="172"/>
      <c r="AR31" s="172">
        <v>1</v>
      </c>
      <c r="AS31" s="172"/>
      <c r="AT31" s="172"/>
      <c r="AU31" s="172"/>
      <c r="AV31" s="172"/>
      <c r="AW31" s="172"/>
      <c r="AX31" s="172"/>
      <c r="AY31" s="316"/>
      <c r="AZ31" s="316"/>
      <c r="BA31" s="316"/>
      <c r="BB31" s="316"/>
      <c r="BC31" s="316"/>
      <c r="BD31" s="316"/>
      <c r="BE31" s="316"/>
      <c r="BF31" s="172">
        <f>BN31+CK31</f>
        <v>1</v>
      </c>
      <c r="BG31" s="172"/>
      <c r="BH31" s="172"/>
      <c r="BI31" s="172"/>
      <c r="BJ31" s="172"/>
      <c r="BK31" s="172"/>
      <c r="BL31" s="172"/>
      <c r="BM31" s="172"/>
      <c r="BN31" s="172">
        <v>1</v>
      </c>
      <c r="BO31" s="172"/>
      <c r="BP31" s="172"/>
      <c r="BQ31" s="172"/>
      <c r="BR31" s="172"/>
      <c r="BS31" s="172"/>
      <c r="BT31" s="172"/>
      <c r="BU31" s="172"/>
      <c r="BV31" s="172">
        <v>1</v>
      </c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>
        <v>0</v>
      </c>
      <c r="CS31" s="172"/>
      <c r="CT31" s="172"/>
      <c r="CU31" s="172"/>
      <c r="CV31" s="172"/>
      <c r="CW31" s="172"/>
      <c r="CX31" s="172"/>
      <c r="CY31" s="172"/>
      <c r="CZ31" s="172">
        <v>0</v>
      </c>
      <c r="DA31" s="172"/>
      <c r="DB31" s="172"/>
      <c r="DC31" s="172"/>
      <c r="DD31" s="172"/>
      <c r="DE31" s="172"/>
      <c r="DF31" s="172"/>
      <c r="DG31" s="172"/>
      <c r="DH31" s="172">
        <v>1</v>
      </c>
      <c r="DI31" s="172"/>
      <c r="DJ31" s="172"/>
      <c r="DK31" s="172"/>
      <c r="DL31" s="172"/>
      <c r="DM31" s="172"/>
      <c r="DN31" s="172"/>
      <c r="DO31" s="172"/>
      <c r="DP31" s="172">
        <f>DX31+EE31</f>
        <v>1</v>
      </c>
      <c r="DQ31" s="172"/>
      <c r="DR31" s="172"/>
      <c r="DS31" s="172"/>
      <c r="DT31" s="172"/>
      <c r="DU31" s="172"/>
      <c r="DV31" s="172"/>
      <c r="DW31" s="172"/>
      <c r="DX31" s="172">
        <v>1</v>
      </c>
      <c r="DY31" s="172"/>
      <c r="DZ31" s="172"/>
      <c r="EA31" s="172"/>
      <c r="EB31" s="172"/>
      <c r="EC31" s="172"/>
      <c r="ED31" s="172"/>
      <c r="EE31" s="172">
        <v>0</v>
      </c>
      <c r="EF31" s="172"/>
      <c r="EG31" s="172"/>
      <c r="EH31" s="172"/>
      <c r="EI31" s="172"/>
      <c r="EJ31" s="172"/>
      <c r="EK31" s="182"/>
    </row>
    <row r="32" s="1" customFormat="1" ht="12.75" customHeight="1" spans="1:141">
      <c r="A32" s="13" t="s">
        <v>349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42"/>
      <c r="X32" s="36"/>
      <c r="Y32" s="36"/>
      <c r="Z32" s="36"/>
      <c r="AA32" s="36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316"/>
      <c r="AZ32" s="316"/>
      <c r="BA32" s="316"/>
      <c r="BB32" s="316"/>
      <c r="BC32" s="316"/>
      <c r="BD32" s="316"/>
      <c r="BE32" s="316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82"/>
    </row>
    <row r="33" s="1" customFormat="1" ht="12.75" customHeight="1" spans="1:141">
      <c r="A33" s="13" t="s">
        <v>350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42" t="s">
        <v>351</v>
      </c>
      <c r="X33" s="36"/>
      <c r="Y33" s="36"/>
      <c r="Z33" s="36"/>
      <c r="AA33" s="36"/>
      <c r="AB33" s="172">
        <v>6.75</v>
      </c>
      <c r="AC33" s="172"/>
      <c r="AD33" s="172"/>
      <c r="AE33" s="172"/>
      <c r="AF33" s="172"/>
      <c r="AG33" s="172"/>
      <c r="AH33" s="172"/>
      <c r="AI33" s="172"/>
      <c r="AJ33" s="172">
        <v>6.75</v>
      </c>
      <c r="AK33" s="172"/>
      <c r="AL33" s="172"/>
      <c r="AM33" s="172"/>
      <c r="AN33" s="172"/>
      <c r="AO33" s="172"/>
      <c r="AP33" s="172"/>
      <c r="AQ33" s="172"/>
      <c r="AR33" s="172">
        <v>6.75</v>
      </c>
      <c r="AS33" s="172"/>
      <c r="AT33" s="172"/>
      <c r="AU33" s="172"/>
      <c r="AV33" s="172"/>
      <c r="AW33" s="172"/>
      <c r="AX33" s="172"/>
      <c r="AY33" s="318" t="s">
        <v>352</v>
      </c>
      <c r="AZ33" s="319"/>
      <c r="BA33" s="319"/>
      <c r="BB33" s="319"/>
      <c r="BC33" s="319"/>
      <c r="BD33" s="319"/>
      <c r="BE33" s="320"/>
      <c r="BF33" s="172">
        <f>BN33+CK33</f>
        <v>6.52</v>
      </c>
      <c r="BG33" s="172"/>
      <c r="BH33" s="172"/>
      <c r="BI33" s="172"/>
      <c r="BJ33" s="172"/>
      <c r="BK33" s="172"/>
      <c r="BL33" s="172"/>
      <c r="BM33" s="172"/>
      <c r="BN33" s="172">
        <v>4.3</v>
      </c>
      <c r="BO33" s="172"/>
      <c r="BP33" s="172"/>
      <c r="BQ33" s="172"/>
      <c r="BR33" s="172"/>
      <c r="BS33" s="172"/>
      <c r="BT33" s="172"/>
      <c r="BU33" s="172"/>
      <c r="BV33" s="172">
        <v>4.3</v>
      </c>
      <c r="BW33" s="172"/>
      <c r="BX33" s="172"/>
      <c r="BY33" s="172"/>
      <c r="BZ33" s="172"/>
      <c r="CA33" s="172"/>
      <c r="CB33" s="172"/>
      <c r="CC33" s="172"/>
      <c r="CD33" s="172">
        <v>0.5</v>
      </c>
      <c r="CE33" s="172"/>
      <c r="CF33" s="172"/>
      <c r="CG33" s="172"/>
      <c r="CH33" s="172"/>
      <c r="CI33" s="172"/>
      <c r="CJ33" s="172"/>
      <c r="CK33" s="172">
        <v>2.22</v>
      </c>
      <c r="CL33" s="172"/>
      <c r="CM33" s="172"/>
      <c r="CN33" s="172"/>
      <c r="CO33" s="172"/>
      <c r="CP33" s="172"/>
      <c r="CQ33" s="172"/>
      <c r="CR33" s="172">
        <v>0</v>
      </c>
      <c r="CS33" s="172"/>
      <c r="CT33" s="172"/>
      <c r="CU33" s="172"/>
      <c r="CV33" s="172"/>
      <c r="CW33" s="172"/>
      <c r="CX33" s="172"/>
      <c r="CY33" s="172"/>
      <c r="CZ33" s="172">
        <v>0</v>
      </c>
      <c r="DA33" s="172"/>
      <c r="DB33" s="172"/>
      <c r="DC33" s="172"/>
      <c r="DD33" s="172"/>
      <c r="DE33" s="172"/>
      <c r="DF33" s="172"/>
      <c r="DG33" s="172"/>
      <c r="DH33" s="172">
        <v>6.75</v>
      </c>
      <c r="DI33" s="172"/>
      <c r="DJ33" s="172"/>
      <c r="DK33" s="172"/>
      <c r="DL33" s="172"/>
      <c r="DM33" s="172"/>
      <c r="DN33" s="172"/>
      <c r="DO33" s="172"/>
      <c r="DP33" s="172">
        <f>DX33+EE33</f>
        <v>6.75</v>
      </c>
      <c r="DQ33" s="172"/>
      <c r="DR33" s="172"/>
      <c r="DS33" s="172"/>
      <c r="DT33" s="172"/>
      <c r="DU33" s="172"/>
      <c r="DV33" s="172"/>
      <c r="DW33" s="172"/>
      <c r="DX33" s="172">
        <v>3.75</v>
      </c>
      <c r="DY33" s="172"/>
      <c r="DZ33" s="172"/>
      <c r="EA33" s="172"/>
      <c r="EB33" s="172"/>
      <c r="EC33" s="172"/>
      <c r="ED33" s="172"/>
      <c r="EE33" s="172">
        <v>3</v>
      </c>
      <c r="EF33" s="172"/>
      <c r="EG33" s="172"/>
      <c r="EH33" s="172"/>
      <c r="EI33" s="172"/>
      <c r="EJ33" s="172"/>
      <c r="EK33" s="182"/>
    </row>
    <row r="34" s="1" customFormat="1" ht="15" customHeight="1" spans="1:141">
      <c r="A34" s="13" t="s">
        <v>353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42" t="s">
        <v>354</v>
      </c>
      <c r="X34" s="36"/>
      <c r="Y34" s="36"/>
      <c r="Z34" s="36"/>
      <c r="AA34" s="36"/>
      <c r="AB34" s="172">
        <v>11.75</v>
      </c>
      <c r="AC34" s="172"/>
      <c r="AD34" s="172"/>
      <c r="AE34" s="172"/>
      <c r="AF34" s="172"/>
      <c r="AG34" s="172"/>
      <c r="AH34" s="172"/>
      <c r="AI34" s="172"/>
      <c r="AJ34" s="172">
        <v>11.75</v>
      </c>
      <c r="AK34" s="172"/>
      <c r="AL34" s="172"/>
      <c r="AM34" s="172"/>
      <c r="AN34" s="172"/>
      <c r="AO34" s="172"/>
      <c r="AP34" s="172"/>
      <c r="AQ34" s="172"/>
      <c r="AR34" s="172">
        <v>11.75</v>
      </c>
      <c r="AS34" s="172"/>
      <c r="AT34" s="172"/>
      <c r="AU34" s="172"/>
      <c r="AV34" s="172"/>
      <c r="AW34" s="172"/>
      <c r="AX34" s="172"/>
      <c r="AY34" s="316"/>
      <c r="AZ34" s="316"/>
      <c r="BA34" s="316"/>
      <c r="BB34" s="316"/>
      <c r="BC34" s="316"/>
      <c r="BD34" s="316"/>
      <c r="BE34" s="316"/>
      <c r="BF34" s="172">
        <f>BN34+CK34</f>
        <v>12.2</v>
      </c>
      <c r="BG34" s="172"/>
      <c r="BH34" s="172"/>
      <c r="BI34" s="172"/>
      <c r="BJ34" s="172"/>
      <c r="BK34" s="172"/>
      <c r="BL34" s="172"/>
      <c r="BM34" s="172"/>
      <c r="BN34" s="172">
        <v>8.2</v>
      </c>
      <c r="BO34" s="172"/>
      <c r="BP34" s="172"/>
      <c r="BQ34" s="172"/>
      <c r="BR34" s="172"/>
      <c r="BS34" s="172"/>
      <c r="BT34" s="172"/>
      <c r="BU34" s="172"/>
      <c r="BV34" s="172">
        <v>8.2</v>
      </c>
      <c r="BW34" s="172"/>
      <c r="BX34" s="172"/>
      <c r="BY34" s="172"/>
      <c r="BZ34" s="172"/>
      <c r="CA34" s="172"/>
      <c r="CB34" s="172"/>
      <c r="CC34" s="172"/>
      <c r="CD34" s="172">
        <v>0</v>
      </c>
      <c r="CE34" s="172"/>
      <c r="CF34" s="172"/>
      <c r="CG34" s="172"/>
      <c r="CH34" s="172"/>
      <c r="CI34" s="172"/>
      <c r="CJ34" s="172"/>
      <c r="CK34" s="172">
        <v>4</v>
      </c>
      <c r="CL34" s="172"/>
      <c r="CM34" s="172"/>
      <c r="CN34" s="172"/>
      <c r="CO34" s="172"/>
      <c r="CP34" s="172"/>
      <c r="CQ34" s="172"/>
      <c r="CR34" s="172">
        <v>1</v>
      </c>
      <c r="CS34" s="172"/>
      <c r="CT34" s="172"/>
      <c r="CU34" s="172"/>
      <c r="CV34" s="172"/>
      <c r="CW34" s="172"/>
      <c r="CX34" s="172"/>
      <c r="CY34" s="172"/>
      <c r="CZ34" s="172">
        <v>6</v>
      </c>
      <c r="DA34" s="172"/>
      <c r="DB34" s="172"/>
      <c r="DC34" s="172"/>
      <c r="DD34" s="172"/>
      <c r="DE34" s="172"/>
      <c r="DF34" s="172"/>
      <c r="DG34" s="172"/>
      <c r="DH34" s="172">
        <v>11.75</v>
      </c>
      <c r="DI34" s="172"/>
      <c r="DJ34" s="172"/>
      <c r="DK34" s="172"/>
      <c r="DL34" s="172"/>
      <c r="DM34" s="172"/>
      <c r="DN34" s="172"/>
      <c r="DO34" s="172"/>
      <c r="DP34" s="172">
        <f>DX34+EE34</f>
        <v>11.75</v>
      </c>
      <c r="DQ34" s="172"/>
      <c r="DR34" s="172"/>
      <c r="DS34" s="172"/>
      <c r="DT34" s="172"/>
      <c r="DU34" s="172"/>
      <c r="DV34" s="172"/>
      <c r="DW34" s="172"/>
      <c r="DX34" s="172">
        <v>11.75</v>
      </c>
      <c r="DY34" s="172"/>
      <c r="DZ34" s="172"/>
      <c r="EA34" s="172"/>
      <c r="EB34" s="172"/>
      <c r="EC34" s="172"/>
      <c r="ED34" s="172"/>
      <c r="EE34" s="172">
        <v>0</v>
      </c>
      <c r="EF34" s="172"/>
      <c r="EG34" s="172"/>
      <c r="EH34" s="172"/>
      <c r="EI34" s="172"/>
      <c r="EJ34" s="172"/>
      <c r="EK34" s="182"/>
    </row>
    <row r="35" s="1" customFormat="1" ht="12.75" customHeight="1" spans="1:141">
      <c r="A35" s="161" t="s">
        <v>355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81" t="s">
        <v>201</v>
      </c>
      <c r="X35" s="93"/>
      <c r="Y35" s="93"/>
      <c r="Z35" s="93"/>
      <c r="AA35" s="93"/>
      <c r="AB35" s="178">
        <v>6</v>
      </c>
      <c r="AC35" s="178"/>
      <c r="AD35" s="178"/>
      <c r="AE35" s="178"/>
      <c r="AF35" s="178"/>
      <c r="AG35" s="178"/>
      <c r="AH35" s="178"/>
      <c r="AI35" s="178"/>
      <c r="AJ35" s="178">
        <v>6</v>
      </c>
      <c r="AK35" s="178"/>
      <c r="AL35" s="178"/>
      <c r="AM35" s="178"/>
      <c r="AN35" s="178"/>
      <c r="AO35" s="178"/>
      <c r="AP35" s="178"/>
      <c r="AQ35" s="178"/>
      <c r="AR35" s="178">
        <f>AR37</f>
        <v>6</v>
      </c>
      <c r="AS35" s="178"/>
      <c r="AT35" s="178"/>
      <c r="AU35" s="178"/>
      <c r="AV35" s="178"/>
      <c r="AW35" s="178"/>
      <c r="AX35" s="178"/>
      <c r="AY35" s="317" t="s">
        <v>352</v>
      </c>
      <c r="AZ35" s="317"/>
      <c r="BA35" s="317"/>
      <c r="BB35" s="317"/>
      <c r="BC35" s="317"/>
      <c r="BD35" s="317"/>
      <c r="BE35" s="317"/>
      <c r="BF35" s="178">
        <f>BN35+CK35</f>
        <v>4.98</v>
      </c>
      <c r="BG35" s="178"/>
      <c r="BH35" s="178"/>
      <c r="BI35" s="178"/>
      <c r="BJ35" s="178"/>
      <c r="BK35" s="178"/>
      <c r="BL35" s="178"/>
      <c r="BM35" s="178"/>
      <c r="BN35" s="178">
        <f>BN37</f>
        <v>4.9</v>
      </c>
      <c r="BO35" s="178"/>
      <c r="BP35" s="178"/>
      <c r="BQ35" s="178"/>
      <c r="BR35" s="178"/>
      <c r="BS35" s="178"/>
      <c r="BT35" s="178"/>
      <c r="BU35" s="178"/>
      <c r="BV35" s="178">
        <f>BV37</f>
        <v>4.9</v>
      </c>
      <c r="BW35" s="178"/>
      <c r="BX35" s="178"/>
      <c r="BY35" s="178"/>
      <c r="BZ35" s="178"/>
      <c r="CA35" s="178"/>
      <c r="CB35" s="178"/>
      <c r="CC35" s="178"/>
      <c r="CD35" s="178">
        <f>CD37</f>
        <v>0.04</v>
      </c>
      <c r="CE35" s="178"/>
      <c r="CF35" s="178"/>
      <c r="CG35" s="178"/>
      <c r="CH35" s="178"/>
      <c r="CI35" s="178"/>
      <c r="CJ35" s="178"/>
      <c r="CK35" s="178">
        <f>CK37</f>
        <v>0.08</v>
      </c>
      <c r="CL35" s="178"/>
      <c r="CM35" s="178"/>
      <c r="CN35" s="178"/>
      <c r="CO35" s="178"/>
      <c r="CP35" s="178"/>
      <c r="CQ35" s="178"/>
      <c r="CR35" s="178">
        <f>CR37</f>
        <v>0</v>
      </c>
      <c r="CS35" s="178"/>
      <c r="CT35" s="178"/>
      <c r="CU35" s="178"/>
      <c r="CV35" s="178"/>
      <c r="CW35" s="178"/>
      <c r="CX35" s="178"/>
      <c r="CY35" s="178"/>
      <c r="CZ35" s="178">
        <f>CZ37</f>
        <v>0</v>
      </c>
      <c r="DA35" s="178"/>
      <c r="DB35" s="178"/>
      <c r="DC35" s="178"/>
      <c r="DD35" s="178"/>
      <c r="DE35" s="178"/>
      <c r="DF35" s="178"/>
      <c r="DG35" s="178"/>
      <c r="DH35" s="178">
        <v>6</v>
      </c>
      <c r="DI35" s="178"/>
      <c r="DJ35" s="178"/>
      <c r="DK35" s="178"/>
      <c r="DL35" s="178"/>
      <c r="DM35" s="178"/>
      <c r="DN35" s="178"/>
      <c r="DO35" s="178"/>
      <c r="DP35" s="178">
        <f>DX35+EE35</f>
        <v>6</v>
      </c>
      <c r="DQ35" s="178"/>
      <c r="DR35" s="178"/>
      <c r="DS35" s="178"/>
      <c r="DT35" s="178"/>
      <c r="DU35" s="178"/>
      <c r="DV35" s="178"/>
      <c r="DW35" s="178"/>
      <c r="DX35" s="178">
        <f>DX37</f>
        <v>5</v>
      </c>
      <c r="DY35" s="178"/>
      <c r="DZ35" s="178"/>
      <c r="EA35" s="178"/>
      <c r="EB35" s="178"/>
      <c r="EC35" s="178"/>
      <c r="ED35" s="178"/>
      <c r="EE35" s="178">
        <v>1</v>
      </c>
      <c r="EF35" s="178"/>
      <c r="EG35" s="178"/>
      <c r="EH35" s="178"/>
      <c r="EI35" s="178"/>
      <c r="EJ35" s="178"/>
      <c r="EK35" s="181"/>
    </row>
    <row r="36" s="1" customFormat="1" ht="12.75" customHeight="1" spans="1:141">
      <c r="A36" s="77" t="s">
        <v>356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81"/>
      <c r="X36" s="93"/>
      <c r="Y36" s="93"/>
      <c r="Z36" s="93"/>
      <c r="AA36" s="93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317"/>
      <c r="AZ36" s="317"/>
      <c r="BA36" s="317"/>
      <c r="BB36" s="317"/>
      <c r="BC36" s="317"/>
      <c r="BD36" s="317"/>
      <c r="BE36" s="317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81"/>
    </row>
    <row r="37" s="1" customFormat="1" ht="12.75" customHeight="1" spans="1:141">
      <c r="A37" s="74" t="s">
        <v>344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42" t="s">
        <v>203</v>
      </c>
      <c r="X37" s="36"/>
      <c r="Y37" s="36"/>
      <c r="Z37" s="36"/>
      <c r="AA37" s="36"/>
      <c r="AB37" s="172">
        <v>6</v>
      </c>
      <c r="AC37" s="172"/>
      <c r="AD37" s="172"/>
      <c r="AE37" s="172"/>
      <c r="AF37" s="172"/>
      <c r="AG37" s="172"/>
      <c r="AH37" s="172"/>
      <c r="AI37" s="172"/>
      <c r="AJ37" s="172">
        <v>6</v>
      </c>
      <c r="AK37" s="172"/>
      <c r="AL37" s="172"/>
      <c r="AM37" s="172"/>
      <c r="AN37" s="172"/>
      <c r="AO37" s="172"/>
      <c r="AP37" s="172"/>
      <c r="AQ37" s="172"/>
      <c r="AR37" s="172">
        <v>6</v>
      </c>
      <c r="AS37" s="172"/>
      <c r="AT37" s="172"/>
      <c r="AU37" s="172"/>
      <c r="AV37" s="172"/>
      <c r="AW37" s="172"/>
      <c r="AX37" s="172"/>
      <c r="AY37" s="316"/>
      <c r="AZ37" s="316"/>
      <c r="BA37" s="316"/>
      <c r="BB37" s="316"/>
      <c r="BC37" s="316"/>
      <c r="BD37" s="316"/>
      <c r="BE37" s="316"/>
      <c r="BF37" s="172">
        <v>6</v>
      </c>
      <c r="BG37" s="172"/>
      <c r="BH37" s="172"/>
      <c r="BI37" s="172"/>
      <c r="BJ37" s="172"/>
      <c r="BK37" s="172"/>
      <c r="BL37" s="172"/>
      <c r="BM37" s="172"/>
      <c r="BN37" s="172">
        <v>4.9</v>
      </c>
      <c r="BO37" s="172"/>
      <c r="BP37" s="172"/>
      <c r="BQ37" s="172"/>
      <c r="BR37" s="172"/>
      <c r="BS37" s="172"/>
      <c r="BT37" s="172"/>
      <c r="BU37" s="172"/>
      <c r="BV37" s="172">
        <v>4.9</v>
      </c>
      <c r="BW37" s="172"/>
      <c r="BX37" s="172"/>
      <c r="BY37" s="172"/>
      <c r="BZ37" s="172"/>
      <c r="CA37" s="172"/>
      <c r="CB37" s="172"/>
      <c r="CC37" s="172"/>
      <c r="CD37" s="172">
        <v>0.04</v>
      </c>
      <c r="CE37" s="172"/>
      <c r="CF37" s="172"/>
      <c r="CG37" s="172"/>
      <c r="CH37" s="172"/>
      <c r="CI37" s="172"/>
      <c r="CJ37" s="172"/>
      <c r="CK37" s="172">
        <v>0.08</v>
      </c>
      <c r="CL37" s="172"/>
      <c r="CM37" s="172"/>
      <c r="CN37" s="172"/>
      <c r="CO37" s="172"/>
      <c r="CP37" s="172"/>
      <c r="CQ37" s="172"/>
      <c r="CR37" s="172">
        <v>0</v>
      </c>
      <c r="CS37" s="172"/>
      <c r="CT37" s="172"/>
      <c r="CU37" s="172"/>
      <c r="CV37" s="172"/>
      <c r="CW37" s="172"/>
      <c r="CX37" s="172"/>
      <c r="CY37" s="172"/>
      <c r="CZ37" s="172">
        <v>0</v>
      </c>
      <c r="DA37" s="172"/>
      <c r="DB37" s="172"/>
      <c r="DC37" s="172"/>
      <c r="DD37" s="172"/>
      <c r="DE37" s="172"/>
      <c r="DF37" s="172"/>
      <c r="DG37" s="172"/>
      <c r="DH37" s="172">
        <v>6</v>
      </c>
      <c r="DI37" s="172"/>
      <c r="DJ37" s="172"/>
      <c r="DK37" s="172"/>
      <c r="DL37" s="172"/>
      <c r="DM37" s="172"/>
      <c r="DN37" s="172"/>
      <c r="DO37" s="172"/>
      <c r="DP37" s="172">
        <f>DX37+EE37</f>
        <v>6</v>
      </c>
      <c r="DQ37" s="172"/>
      <c r="DR37" s="172"/>
      <c r="DS37" s="172"/>
      <c r="DT37" s="172"/>
      <c r="DU37" s="172"/>
      <c r="DV37" s="172"/>
      <c r="DW37" s="172"/>
      <c r="DX37" s="172">
        <v>5</v>
      </c>
      <c r="DY37" s="172"/>
      <c r="DZ37" s="172"/>
      <c r="EA37" s="172"/>
      <c r="EB37" s="172"/>
      <c r="EC37" s="172"/>
      <c r="ED37" s="172"/>
      <c r="EE37" s="172">
        <v>1</v>
      </c>
      <c r="EF37" s="172"/>
      <c r="EG37" s="172"/>
      <c r="EH37" s="172"/>
      <c r="EI37" s="172"/>
      <c r="EJ37" s="172"/>
      <c r="EK37" s="182"/>
    </row>
    <row r="38" s="1" customFormat="1" ht="12.75" customHeight="1" spans="1:141">
      <c r="A38" s="13" t="s">
        <v>357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42"/>
      <c r="X38" s="36"/>
      <c r="Y38" s="36"/>
      <c r="Z38" s="36"/>
      <c r="AA38" s="36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316"/>
      <c r="AZ38" s="316"/>
      <c r="BA38" s="316"/>
      <c r="BB38" s="316"/>
      <c r="BC38" s="316"/>
      <c r="BD38" s="316"/>
      <c r="BE38" s="316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82"/>
    </row>
    <row r="39" s="1" customFormat="1" ht="15" customHeight="1" spans="1:14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42"/>
      <c r="X39" s="36"/>
      <c r="Y39" s="36"/>
      <c r="Z39" s="36"/>
      <c r="AA39" s="36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316"/>
      <c r="AZ39" s="316"/>
      <c r="BA39" s="316"/>
      <c r="BB39" s="316"/>
      <c r="BC39" s="316"/>
      <c r="BD39" s="316"/>
      <c r="BE39" s="316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82"/>
    </row>
    <row r="40" s="1" customFormat="1" ht="15" customHeight="1" spans="1:141">
      <c r="A40" s="98" t="s">
        <v>106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49" t="s">
        <v>107</v>
      </c>
      <c r="X40" s="50"/>
      <c r="Y40" s="50"/>
      <c r="Z40" s="50"/>
      <c r="AA40" s="50"/>
      <c r="AB40" s="99">
        <f>AB27+AB30+AB35</f>
        <v>58.01</v>
      </c>
      <c r="AC40" s="99"/>
      <c r="AD40" s="99"/>
      <c r="AE40" s="99"/>
      <c r="AF40" s="99"/>
      <c r="AG40" s="99"/>
      <c r="AH40" s="99"/>
      <c r="AI40" s="99"/>
      <c r="AJ40" s="99">
        <f>AJ27+AJ30+AJ35</f>
        <v>58.01</v>
      </c>
      <c r="AK40" s="99"/>
      <c r="AL40" s="99"/>
      <c r="AM40" s="99"/>
      <c r="AN40" s="99"/>
      <c r="AO40" s="99"/>
      <c r="AP40" s="99"/>
      <c r="AQ40" s="99"/>
      <c r="AR40" s="99">
        <f>AR27+AR30+AR35</f>
        <v>57.01</v>
      </c>
      <c r="AS40" s="99"/>
      <c r="AT40" s="99"/>
      <c r="AU40" s="99"/>
      <c r="AV40" s="99"/>
      <c r="AW40" s="99"/>
      <c r="AX40" s="99"/>
      <c r="AY40" s="99">
        <v>1</v>
      </c>
      <c r="AZ40" s="99"/>
      <c r="BA40" s="99"/>
      <c r="BB40" s="99"/>
      <c r="BC40" s="99"/>
      <c r="BD40" s="99"/>
      <c r="BE40" s="99"/>
      <c r="BF40" s="99">
        <f>BF35+BF30+BF27</f>
        <v>42</v>
      </c>
      <c r="BG40" s="99"/>
      <c r="BH40" s="99"/>
      <c r="BI40" s="99"/>
      <c r="BJ40" s="99"/>
      <c r="BK40" s="99"/>
      <c r="BL40" s="99"/>
      <c r="BM40" s="99"/>
      <c r="BN40" s="99">
        <f>BN27+BN30+BN35</f>
        <v>34</v>
      </c>
      <c r="BO40" s="99"/>
      <c r="BP40" s="99"/>
      <c r="BQ40" s="99"/>
      <c r="BR40" s="99"/>
      <c r="BS40" s="99"/>
      <c r="BT40" s="99"/>
      <c r="BU40" s="99"/>
      <c r="BV40" s="99">
        <f>BV27+BV30+BV35</f>
        <v>34</v>
      </c>
      <c r="BW40" s="99"/>
      <c r="BX40" s="99"/>
      <c r="BY40" s="99"/>
      <c r="BZ40" s="99"/>
      <c r="CA40" s="99"/>
      <c r="CB40" s="99"/>
      <c r="CC40" s="99"/>
      <c r="CD40" s="99">
        <f>CD27+CD30+CD35</f>
        <v>8.75</v>
      </c>
      <c r="CE40" s="99"/>
      <c r="CF40" s="99"/>
      <c r="CG40" s="99"/>
      <c r="CH40" s="99"/>
      <c r="CI40" s="99"/>
      <c r="CJ40" s="99"/>
      <c r="CK40" s="99">
        <f>CK27+CK30+CK35</f>
        <v>8</v>
      </c>
      <c r="CL40" s="99"/>
      <c r="CM40" s="99"/>
      <c r="CN40" s="99"/>
      <c r="CO40" s="99"/>
      <c r="CP40" s="99"/>
      <c r="CQ40" s="99"/>
      <c r="CR40" s="99">
        <f>CR34</f>
        <v>1</v>
      </c>
      <c r="CS40" s="99"/>
      <c r="CT40" s="99"/>
      <c r="CU40" s="99"/>
      <c r="CV40" s="99"/>
      <c r="CW40" s="99"/>
      <c r="CX40" s="99"/>
      <c r="CY40" s="99"/>
      <c r="CZ40" s="99">
        <f>CZ34</f>
        <v>6</v>
      </c>
      <c r="DA40" s="99"/>
      <c r="DB40" s="99"/>
      <c r="DC40" s="99"/>
      <c r="DD40" s="99"/>
      <c r="DE40" s="99"/>
      <c r="DF40" s="99"/>
      <c r="DG40" s="99"/>
      <c r="DH40" s="99">
        <f>DH27+DH30+DH35</f>
        <v>57.99</v>
      </c>
      <c r="DI40" s="99"/>
      <c r="DJ40" s="99"/>
      <c r="DK40" s="99"/>
      <c r="DL40" s="99"/>
      <c r="DM40" s="99"/>
      <c r="DN40" s="99"/>
      <c r="DO40" s="99"/>
      <c r="DP40" s="99">
        <f>DP27+DP30+DP35</f>
        <v>57.99</v>
      </c>
      <c r="DQ40" s="99"/>
      <c r="DR40" s="99"/>
      <c r="DS40" s="99"/>
      <c r="DT40" s="99"/>
      <c r="DU40" s="99"/>
      <c r="DV40" s="99"/>
      <c r="DW40" s="99"/>
      <c r="DX40" s="99">
        <f>DX27+DX30+DX35</f>
        <v>52.99</v>
      </c>
      <c r="DY40" s="99"/>
      <c r="DZ40" s="99"/>
      <c r="EA40" s="99"/>
      <c r="EB40" s="99"/>
      <c r="EC40" s="99"/>
      <c r="ED40" s="99"/>
      <c r="EE40" s="99">
        <f>EE27+EE30+EE35</f>
        <v>5</v>
      </c>
      <c r="EF40" s="99"/>
      <c r="EG40" s="99"/>
      <c r="EH40" s="99"/>
      <c r="EI40" s="99"/>
      <c r="EJ40" s="99"/>
      <c r="EK40" s="202"/>
    </row>
    <row r="42" spans="1:18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="3" customFormat="1" ht="12" customHeight="1" spans="1:1">
      <c r="A43" s="18" t="s">
        <v>358</v>
      </c>
    </row>
    <row r="44" s="3" customFormat="1" ht="12" customHeight="1" spans="1:1">
      <c r="A44" s="18" t="s">
        <v>359</v>
      </c>
    </row>
    <row r="45" s="3" customFormat="1" ht="11.25" spans="1:141">
      <c r="A45" s="212" t="s">
        <v>360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</row>
    <row r="46" s="3" customFormat="1" ht="11.25" spans="1:14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</row>
    <row r="47" s="3" customFormat="1" ht="12" customHeight="1" spans="1:1">
      <c r="A47" s="18" t="s">
        <v>361</v>
      </c>
    </row>
    <row r="48" s="3" customFormat="1" ht="12" customHeight="1" spans="1:1">
      <c r="A48" s="18" t="s">
        <v>362</v>
      </c>
    </row>
    <row r="49" s="3" customFormat="1" ht="12" customHeight="1" spans="1:1">
      <c r="A49" s="18" t="s">
        <v>363</v>
      </c>
    </row>
    <row r="50" s="3" customFormat="1" ht="12" customHeight="1" spans="1:1">
      <c r="A50" s="18" t="s">
        <v>364</v>
      </c>
    </row>
    <row r="51" s="3" customFormat="1" ht="12" customHeight="1" spans="1:1">
      <c r="A51" s="18" t="s">
        <v>365</v>
      </c>
    </row>
    <row r="52" s="3" customFormat="1" ht="12" customHeight="1" spans="1:1">
      <c r="A52" s="18" t="s">
        <v>366</v>
      </c>
    </row>
  </sheetData>
  <mergeCells count="356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EK13"/>
    <mergeCell ref="A15:V15"/>
    <mergeCell ref="W15:AA15"/>
    <mergeCell ref="AB15:BE15"/>
    <mergeCell ref="BF15:CQ15"/>
    <mergeCell ref="CR15:DG15"/>
    <mergeCell ref="DH15:EK15"/>
    <mergeCell ref="A16:V16"/>
    <mergeCell ref="W16:AA16"/>
    <mergeCell ref="AB16:BE16"/>
    <mergeCell ref="BF16:CQ16"/>
    <mergeCell ref="CR16:DG16"/>
    <mergeCell ref="DH16:EK16"/>
    <mergeCell ref="A17:V17"/>
    <mergeCell ref="W17:AA17"/>
    <mergeCell ref="AB17:AQ17"/>
    <mergeCell ref="AR17:BE17"/>
    <mergeCell ref="BF17:BM17"/>
    <mergeCell ref="BN17:CQ17"/>
    <mergeCell ref="CR17:DG17"/>
    <mergeCell ref="DH17:DW17"/>
    <mergeCell ref="DX17:EK17"/>
    <mergeCell ref="A18:V18"/>
    <mergeCell ref="W18:AA18"/>
    <mergeCell ref="AB18:AQ18"/>
    <mergeCell ref="AR18:BE18"/>
    <mergeCell ref="BF18:BM18"/>
    <mergeCell ref="BN18:CQ18"/>
    <mergeCell ref="CR18:DG18"/>
    <mergeCell ref="DH18:DW18"/>
    <mergeCell ref="DX18:EK18"/>
    <mergeCell ref="A19:V19"/>
    <mergeCell ref="W19:AA19"/>
    <mergeCell ref="AB19:AI19"/>
    <mergeCell ref="AJ19:AQ19"/>
    <mergeCell ref="AR19:AX19"/>
    <mergeCell ref="AY19:BE19"/>
    <mergeCell ref="BF19:BM19"/>
    <mergeCell ref="BN19:CC19"/>
    <mergeCell ref="CD19:CJ19"/>
    <mergeCell ref="CK19:CQ19"/>
    <mergeCell ref="CR19:CY19"/>
    <mergeCell ref="CZ19:DG19"/>
    <mergeCell ref="DH19:DO19"/>
    <mergeCell ref="DP19:DW19"/>
    <mergeCell ref="DX19:ED19"/>
    <mergeCell ref="EE19:EK19"/>
    <mergeCell ref="A20:V20"/>
    <mergeCell ref="W20:AA20"/>
    <mergeCell ref="AB20:AI20"/>
    <mergeCell ref="AJ20:AQ20"/>
    <mergeCell ref="AR20:AX20"/>
    <mergeCell ref="AY20:BE20"/>
    <mergeCell ref="BF20:BM20"/>
    <mergeCell ref="BN20:BU20"/>
    <mergeCell ref="BV20:CC20"/>
    <mergeCell ref="CD20:CJ20"/>
    <mergeCell ref="CK20:CQ20"/>
    <mergeCell ref="CR20:CY20"/>
    <mergeCell ref="CZ20:DG20"/>
    <mergeCell ref="DH20:DO20"/>
    <mergeCell ref="DP20:DW20"/>
    <mergeCell ref="DX20:ED20"/>
    <mergeCell ref="EE20:EK20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H22:DO22"/>
    <mergeCell ref="DP22:DW22"/>
    <mergeCell ref="DX22:ED22"/>
    <mergeCell ref="EE22:EK22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DH23:DO23"/>
    <mergeCell ref="DP23:DW23"/>
    <mergeCell ref="DX23:ED23"/>
    <mergeCell ref="EE23:EK23"/>
    <mergeCell ref="A24:V24"/>
    <mergeCell ref="W24:AA24"/>
    <mergeCell ref="AB24:AI24"/>
    <mergeCell ref="AJ24:AQ24"/>
    <mergeCell ref="AR24:AX24"/>
    <mergeCell ref="AY24:BE24"/>
    <mergeCell ref="BF24:BM24"/>
    <mergeCell ref="BN24:BU24"/>
    <mergeCell ref="BV24:CC24"/>
    <mergeCell ref="CD24:CJ24"/>
    <mergeCell ref="CK24:CQ24"/>
    <mergeCell ref="CR24:CY24"/>
    <mergeCell ref="CZ24:DG24"/>
    <mergeCell ref="DH24:DO24"/>
    <mergeCell ref="DP24:DW24"/>
    <mergeCell ref="DX24:ED24"/>
    <mergeCell ref="EE24:EK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DP25:DW25"/>
    <mergeCell ref="DX25:ED25"/>
    <mergeCell ref="EE25:EK25"/>
    <mergeCell ref="A26:V26"/>
    <mergeCell ref="W26:AA26"/>
    <mergeCell ref="AB26:AI26"/>
    <mergeCell ref="AJ26:AQ26"/>
    <mergeCell ref="AR26:AX26"/>
    <mergeCell ref="AY26:BE26"/>
    <mergeCell ref="BF26:BM26"/>
    <mergeCell ref="BN26:BU26"/>
    <mergeCell ref="BV26:CC26"/>
    <mergeCell ref="CD26:CJ26"/>
    <mergeCell ref="CK26:CQ26"/>
    <mergeCell ref="CR26:CY26"/>
    <mergeCell ref="CZ26:DG26"/>
    <mergeCell ref="DH26:DO26"/>
    <mergeCell ref="DP26:DW26"/>
    <mergeCell ref="DX26:ED26"/>
    <mergeCell ref="EE26:EK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CZ27:DG27"/>
    <mergeCell ref="DH27:DO27"/>
    <mergeCell ref="DP27:DW27"/>
    <mergeCell ref="DX27:ED27"/>
    <mergeCell ref="EE27:EK27"/>
    <mergeCell ref="A28:V28"/>
    <mergeCell ref="A29:V29"/>
    <mergeCell ref="A30:V30"/>
    <mergeCell ref="W30:AA30"/>
    <mergeCell ref="AB30:AI30"/>
    <mergeCell ref="AJ30:AQ30"/>
    <mergeCell ref="AR30:AX30"/>
    <mergeCell ref="AY30:BE30"/>
    <mergeCell ref="BF30:BM30"/>
    <mergeCell ref="BN30:BU30"/>
    <mergeCell ref="BV30:CC30"/>
    <mergeCell ref="CD30:CJ30"/>
    <mergeCell ref="CK30:CQ30"/>
    <mergeCell ref="CR30:CY30"/>
    <mergeCell ref="CZ30:DG30"/>
    <mergeCell ref="DH30:DO30"/>
    <mergeCell ref="DP30:DW30"/>
    <mergeCell ref="DX30:ED30"/>
    <mergeCell ref="EE30:EK30"/>
    <mergeCell ref="A31:V31"/>
    <mergeCell ref="A32:V32"/>
    <mergeCell ref="A33:V33"/>
    <mergeCell ref="W33:AA33"/>
    <mergeCell ref="AB33:AI33"/>
    <mergeCell ref="AJ33:AQ33"/>
    <mergeCell ref="AR33:AX33"/>
    <mergeCell ref="AY33:BE33"/>
    <mergeCell ref="BF33:BM33"/>
    <mergeCell ref="BN33:BU33"/>
    <mergeCell ref="BV33:CC33"/>
    <mergeCell ref="CD33:CJ33"/>
    <mergeCell ref="CK33:CQ33"/>
    <mergeCell ref="CR33:CY33"/>
    <mergeCell ref="CZ33:DG33"/>
    <mergeCell ref="DH33:DO33"/>
    <mergeCell ref="DP33:DW33"/>
    <mergeCell ref="DX33:ED33"/>
    <mergeCell ref="EE33:EK33"/>
    <mergeCell ref="A34:V34"/>
    <mergeCell ref="W34:AA34"/>
    <mergeCell ref="AB34:AI34"/>
    <mergeCell ref="AJ34:AQ34"/>
    <mergeCell ref="AR34:AX34"/>
    <mergeCell ref="AY34:BE34"/>
    <mergeCell ref="BF34:BM34"/>
    <mergeCell ref="BN34:BU34"/>
    <mergeCell ref="BV34:CC34"/>
    <mergeCell ref="CD34:CJ34"/>
    <mergeCell ref="CK34:CQ34"/>
    <mergeCell ref="CR34:CY34"/>
    <mergeCell ref="CZ34:DG34"/>
    <mergeCell ref="DH34:DO34"/>
    <mergeCell ref="DP34:DW34"/>
    <mergeCell ref="DX34:ED34"/>
    <mergeCell ref="EE34:EK34"/>
    <mergeCell ref="A35:V35"/>
    <mergeCell ref="A36:V36"/>
    <mergeCell ref="A37:V37"/>
    <mergeCell ref="A38:V38"/>
    <mergeCell ref="A39:V39"/>
    <mergeCell ref="W39:AA39"/>
    <mergeCell ref="AB39:AI39"/>
    <mergeCell ref="AJ39:AQ39"/>
    <mergeCell ref="AR39:AX39"/>
    <mergeCell ref="AY39:BE39"/>
    <mergeCell ref="BF39:BM39"/>
    <mergeCell ref="BN39:BU39"/>
    <mergeCell ref="BV39:CC39"/>
    <mergeCell ref="CD39:CJ39"/>
    <mergeCell ref="CK39:CQ39"/>
    <mergeCell ref="CR39:CY39"/>
    <mergeCell ref="CZ39:DG39"/>
    <mergeCell ref="DH39:DO39"/>
    <mergeCell ref="DP39:DW3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DP40:DW40"/>
    <mergeCell ref="DX40:ED40"/>
    <mergeCell ref="EE40:EK40"/>
    <mergeCell ref="AB37:AI38"/>
    <mergeCell ref="AJ37:AQ38"/>
    <mergeCell ref="AR37:AX38"/>
    <mergeCell ref="AY37:BE38"/>
    <mergeCell ref="DX37:ED38"/>
    <mergeCell ref="EE37:EK38"/>
    <mergeCell ref="BF37:BM38"/>
    <mergeCell ref="BN37:BU38"/>
    <mergeCell ref="BV37:CC38"/>
    <mergeCell ref="W37:AA38"/>
    <mergeCell ref="AR35:AX36"/>
    <mergeCell ref="AY35:BE36"/>
    <mergeCell ref="DX35:ED36"/>
    <mergeCell ref="EE35:EK36"/>
    <mergeCell ref="CR35:CY36"/>
    <mergeCell ref="CZ35:DG36"/>
    <mergeCell ref="DH35:DO36"/>
    <mergeCell ref="DP35:DW36"/>
    <mergeCell ref="CD37:CJ38"/>
    <mergeCell ref="CK37:CQ38"/>
    <mergeCell ref="CR37:CY38"/>
    <mergeCell ref="CZ37:DG38"/>
    <mergeCell ref="DH37:DO38"/>
    <mergeCell ref="DP37:DW38"/>
    <mergeCell ref="A45:EK46"/>
    <mergeCell ref="W35:AA36"/>
    <mergeCell ref="BF35:BM36"/>
    <mergeCell ref="BN35:BU36"/>
    <mergeCell ref="BV35:CC36"/>
    <mergeCell ref="CD35:CJ36"/>
    <mergeCell ref="CK35:CQ36"/>
    <mergeCell ref="AB35:AI36"/>
    <mergeCell ref="AJ35:AQ36"/>
    <mergeCell ref="AR31:AX32"/>
    <mergeCell ref="AY31:BE32"/>
    <mergeCell ref="DX31:ED32"/>
    <mergeCell ref="EE31:EK32"/>
    <mergeCell ref="CR31:CY32"/>
    <mergeCell ref="CZ31:DG32"/>
    <mergeCell ref="DH31:DO32"/>
    <mergeCell ref="DP31:DW32"/>
    <mergeCell ref="CR28:CY29"/>
    <mergeCell ref="CZ28:DG29"/>
    <mergeCell ref="DH28:DO29"/>
    <mergeCell ref="DP28:DW29"/>
    <mergeCell ref="AR28:AX29"/>
    <mergeCell ref="AY28:BE29"/>
    <mergeCell ref="DX28:ED29"/>
    <mergeCell ref="EE28:EK29"/>
    <mergeCell ref="W28:AA29"/>
    <mergeCell ref="W31:AA32"/>
    <mergeCell ref="CD28:CJ29"/>
    <mergeCell ref="CK28:CQ29"/>
    <mergeCell ref="AB31:AI32"/>
    <mergeCell ref="AJ31:AQ32"/>
    <mergeCell ref="BF31:BM32"/>
    <mergeCell ref="BN31:BU32"/>
    <mergeCell ref="BV31:CC32"/>
    <mergeCell ref="CD31:CJ32"/>
    <mergeCell ref="CK31:CQ32"/>
    <mergeCell ref="AB28:AI29"/>
    <mergeCell ref="AJ28:AQ29"/>
    <mergeCell ref="BF28:BM29"/>
    <mergeCell ref="BN28:BU29"/>
    <mergeCell ref="BV28:CC29"/>
    <mergeCell ref="DW8:EK9"/>
  </mergeCells>
  <pageMargins left="0.590551181102362" right="0.393700787401575" top="1.18110236220472" bottom="0.393700787401575" header="0.275590551181102" footer="0.275590551181102"/>
  <pageSetup paperSize="9" scale="65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</sheetPr>
  <dimension ref="A1:EK40"/>
  <sheetViews>
    <sheetView tabSelected="1" workbookViewId="0">
      <selection activeCell="CN31" sqref="CN31"/>
    </sheetView>
  </sheetViews>
  <sheetFormatPr defaultColWidth="1.42222222222222" defaultRowHeight="15.75"/>
  <cols>
    <col min="1" max="29" width="1.42222222222222" style="4"/>
    <col min="30" max="53" width="1.93333333333333" style="4" customWidth="1"/>
    <col min="54" max="61" width="1.85555555555556" style="4" customWidth="1"/>
    <col min="62" max="77" width="1.93333333333333" style="4" customWidth="1"/>
    <col min="78" max="93" width="1.42222222222222" style="4"/>
    <col min="94" max="101" width="1.93333333333333" style="4" customWidth="1"/>
    <col min="102" max="141" width="0.855555555555556" style="4" customWidth="1"/>
    <col min="142" max="16384" width="1.42222222222222" style="4"/>
  </cols>
  <sheetData>
    <row r="1" s="65" customFormat="1" ht="15" spans="1:141">
      <c r="A1" s="67" t="s">
        <v>367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ht="6" customHeight="1"/>
    <row r="3" s="1" customFormat="1" ht="12.75" customHeight="1" spans="1:141">
      <c r="A3" s="68" t="s">
        <v>310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1" t="s">
        <v>76</v>
      </c>
      <c r="Z3" s="68"/>
      <c r="AA3" s="68"/>
      <c r="AB3" s="68"/>
      <c r="AC3" s="85"/>
      <c r="AD3" s="23" t="s">
        <v>368</v>
      </c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 t="s">
        <v>369</v>
      </c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 t="s">
        <v>370</v>
      </c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61"/>
    </row>
    <row r="4" s="1" customFormat="1" ht="12.75" customHeight="1" spans="1:14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78" t="s">
        <v>82</v>
      </c>
      <c r="Z4" s="87"/>
      <c r="AA4" s="87"/>
      <c r="AB4" s="87"/>
      <c r="AC4" s="88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 t="s">
        <v>371</v>
      </c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313" t="s">
        <v>372</v>
      </c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13"/>
      <c r="DJ4" s="313"/>
      <c r="DK4" s="313"/>
      <c r="DL4" s="313"/>
      <c r="DM4" s="313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3"/>
      <c r="EI4" s="313"/>
      <c r="EJ4" s="313"/>
      <c r="EK4" s="21"/>
    </row>
    <row r="5" s="1" customFormat="1" ht="12.75" customHeight="1" spans="1:14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8"/>
      <c r="Z5" s="87"/>
      <c r="AA5" s="87"/>
      <c r="AB5" s="87"/>
      <c r="AC5" s="88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308" t="s">
        <v>373</v>
      </c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79"/>
    </row>
    <row r="6" s="1" customFormat="1" ht="12.75" customHeight="1" spans="1:14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8"/>
      <c r="Z6" s="87"/>
      <c r="AA6" s="87"/>
      <c r="AB6" s="87"/>
      <c r="AC6" s="88"/>
      <c r="AD6" s="69" t="s">
        <v>84</v>
      </c>
      <c r="AE6" s="69"/>
      <c r="AF6" s="69"/>
      <c r="AG6" s="69"/>
      <c r="AH6" s="69"/>
      <c r="AI6" s="69"/>
      <c r="AJ6" s="69"/>
      <c r="AK6" s="69"/>
      <c r="AL6" s="152" t="s">
        <v>202</v>
      </c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9"/>
      <c r="BZ6" s="189" t="s">
        <v>202</v>
      </c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 t="s">
        <v>202</v>
      </c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79"/>
    </row>
    <row r="7" s="1" customFormat="1" ht="12.75" customHeight="1" spans="1:14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8"/>
      <c r="Z7" s="87"/>
      <c r="AA7" s="87"/>
      <c r="AB7" s="87"/>
      <c r="AC7" s="88"/>
      <c r="AD7" s="69"/>
      <c r="AE7" s="69"/>
      <c r="AF7" s="69"/>
      <c r="AG7" s="69"/>
      <c r="AH7" s="69"/>
      <c r="AI7" s="69"/>
      <c r="AJ7" s="69"/>
      <c r="AK7" s="69"/>
      <c r="AL7" s="152" t="s">
        <v>322</v>
      </c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9"/>
      <c r="BJ7" s="69" t="s">
        <v>323</v>
      </c>
      <c r="BK7" s="69"/>
      <c r="BL7" s="69"/>
      <c r="BM7" s="69"/>
      <c r="BN7" s="69"/>
      <c r="BO7" s="69"/>
      <c r="BP7" s="69"/>
      <c r="BQ7" s="69"/>
      <c r="BR7" s="61" t="s">
        <v>374</v>
      </c>
      <c r="BS7" s="68"/>
      <c r="BT7" s="68"/>
      <c r="BU7" s="68"/>
      <c r="BV7" s="68"/>
      <c r="BW7" s="68"/>
      <c r="BX7" s="68"/>
      <c r="BY7" s="85"/>
      <c r="BZ7" s="69" t="s">
        <v>375</v>
      </c>
      <c r="CA7" s="69"/>
      <c r="CB7" s="69"/>
      <c r="CC7" s="69"/>
      <c r="CD7" s="69"/>
      <c r="CE7" s="69"/>
      <c r="CF7" s="69"/>
      <c r="CG7" s="69"/>
      <c r="CH7" s="61" t="s">
        <v>376</v>
      </c>
      <c r="CI7" s="68"/>
      <c r="CJ7" s="68"/>
      <c r="CK7" s="68"/>
      <c r="CL7" s="68"/>
      <c r="CM7" s="68"/>
      <c r="CN7" s="68"/>
      <c r="CO7" s="85"/>
      <c r="CP7" s="189" t="s">
        <v>322</v>
      </c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79"/>
    </row>
    <row r="8" s="1" customFormat="1" ht="12.75" customHeight="1" spans="1:14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8"/>
      <c r="Z8" s="87"/>
      <c r="AA8" s="87"/>
      <c r="AB8" s="87"/>
      <c r="AC8" s="88"/>
      <c r="AD8" s="69"/>
      <c r="AE8" s="69"/>
      <c r="AF8" s="69"/>
      <c r="AG8" s="69"/>
      <c r="AH8" s="69"/>
      <c r="AI8" s="69"/>
      <c r="AJ8" s="69"/>
      <c r="AK8" s="69"/>
      <c r="AL8" s="78" t="s">
        <v>84</v>
      </c>
      <c r="AM8" s="87"/>
      <c r="AN8" s="87"/>
      <c r="AO8" s="87"/>
      <c r="AP8" s="87"/>
      <c r="AQ8" s="87"/>
      <c r="AR8" s="87"/>
      <c r="AS8" s="88"/>
      <c r="AT8" s="61" t="s">
        <v>377</v>
      </c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85"/>
      <c r="BJ8" s="69" t="s">
        <v>378</v>
      </c>
      <c r="BK8" s="69"/>
      <c r="BL8" s="69"/>
      <c r="BM8" s="69"/>
      <c r="BN8" s="69"/>
      <c r="BO8" s="69"/>
      <c r="BP8" s="69"/>
      <c r="BQ8" s="69"/>
      <c r="BR8" s="78" t="s">
        <v>379</v>
      </c>
      <c r="BS8" s="87"/>
      <c r="BT8" s="87"/>
      <c r="BU8" s="87"/>
      <c r="BV8" s="87"/>
      <c r="BW8" s="87"/>
      <c r="BX8" s="87"/>
      <c r="BY8" s="88"/>
      <c r="BZ8" s="69" t="s">
        <v>380</v>
      </c>
      <c r="CA8" s="69"/>
      <c r="CB8" s="69"/>
      <c r="CC8" s="69"/>
      <c r="CD8" s="69"/>
      <c r="CE8" s="69"/>
      <c r="CF8" s="69"/>
      <c r="CG8" s="69"/>
      <c r="CH8" s="78" t="s">
        <v>381</v>
      </c>
      <c r="CI8" s="87"/>
      <c r="CJ8" s="87"/>
      <c r="CK8" s="87"/>
      <c r="CL8" s="87"/>
      <c r="CM8" s="87"/>
      <c r="CN8" s="87"/>
      <c r="CO8" s="88"/>
      <c r="CP8" s="78" t="s">
        <v>382</v>
      </c>
      <c r="CQ8" s="87"/>
      <c r="CR8" s="87"/>
      <c r="CS8" s="87"/>
      <c r="CT8" s="87"/>
      <c r="CU8" s="87"/>
      <c r="CV8" s="87"/>
      <c r="CW8" s="88"/>
      <c r="CX8" s="69" t="s">
        <v>382</v>
      </c>
      <c r="CY8" s="69"/>
      <c r="CZ8" s="69"/>
      <c r="DA8" s="69"/>
      <c r="DB8" s="69"/>
      <c r="DC8" s="69"/>
      <c r="DD8" s="69"/>
      <c r="DE8" s="69"/>
      <c r="DF8" s="61" t="s">
        <v>383</v>
      </c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85"/>
      <c r="DV8" s="21" t="s">
        <v>384</v>
      </c>
      <c r="DW8" s="22"/>
      <c r="DX8" s="22"/>
      <c r="DY8" s="22"/>
      <c r="DZ8" s="22"/>
      <c r="EA8" s="22"/>
      <c r="EB8" s="22"/>
      <c r="EC8" s="28"/>
      <c r="ED8" s="69" t="s">
        <v>382</v>
      </c>
      <c r="EE8" s="69"/>
      <c r="EF8" s="69"/>
      <c r="EG8" s="69"/>
      <c r="EH8" s="69"/>
      <c r="EI8" s="69"/>
      <c r="EJ8" s="69"/>
      <c r="EK8" s="69"/>
    </row>
    <row r="9" s="1" customFormat="1" ht="12.75" customHeight="1" spans="1:14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78"/>
      <c r="Z9" s="87"/>
      <c r="AA9" s="87"/>
      <c r="AB9" s="87"/>
      <c r="AC9" s="88"/>
      <c r="AD9" s="69"/>
      <c r="AE9" s="69"/>
      <c r="AF9" s="69"/>
      <c r="AG9" s="69"/>
      <c r="AH9" s="69"/>
      <c r="AI9" s="69"/>
      <c r="AJ9" s="69"/>
      <c r="AK9" s="69"/>
      <c r="AL9" s="78"/>
      <c r="AM9" s="87"/>
      <c r="AN9" s="87"/>
      <c r="AO9" s="87"/>
      <c r="AP9" s="87"/>
      <c r="AQ9" s="87"/>
      <c r="AR9" s="87"/>
      <c r="AS9" s="88"/>
      <c r="AT9" s="7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89"/>
      <c r="BJ9" s="69" t="s">
        <v>385</v>
      </c>
      <c r="BK9" s="69"/>
      <c r="BL9" s="69"/>
      <c r="BM9" s="69"/>
      <c r="BN9" s="69"/>
      <c r="BO9" s="69"/>
      <c r="BP9" s="69"/>
      <c r="BQ9" s="69"/>
      <c r="BR9" s="78" t="s">
        <v>386</v>
      </c>
      <c r="BS9" s="87"/>
      <c r="BT9" s="87"/>
      <c r="BU9" s="87"/>
      <c r="BV9" s="87"/>
      <c r="BW9" s="87"/>
      <c r="BX9" s="87"/>
      <c r="BY9" s="88"/>
      <c r="BZ9" s="69"/>
      <c r="CA9" s="69"/>
      <c r="CB9" s="69"/>
      <c r="CC9" s="69"/>
      <c r="CD9" s="69"/>
      <c r="CE9" s="69"/>
      <c r="CF9" s="69"/>
      <c r="CG9" s="69"/>
      <c r="CH9" s="78" t="s">
        <v>387</v>
      </c>
      <c r="CI9" s="87"/>
      <c r="CJ9" s="87"/>
      <c r="CK9" s="87"/>
      <c r="CL9" s="87"/>
      <c r="CM9" s="87"/>
      <c r="CN9" s="87"/>
      <c r="CO9" s="88"/>
      <c r="CP9" s="78" t="s">
        <v>388</v>
      </c>
      <c r="CQ9" s="87"/>
      <c r="CR9" s="87"/>
      <c r="CS9" s="87"/>
      <c r="CT9" s="87"/>
      <c r="CU9" s="87"/>
      <c r="CV9" s="87"/>
      <c r="CW9" s="88"/>
      <c r="CX9" s="69" t="s">
        <v>389</v>
      </c>
      <c r="CY9" s="69"/>
      <c r="CZ9" s="69"/>
      <c r="DA9" s="69"/>
      <c r="DB9" s="69"/>
      <c r="DC9" s="69"/>
      <c r="DD9" s="69"/>
      <c r="DE9" s="69"/>
      <c r="DF9" s="79" t="s">
        <v>390</v>
      </c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89"/>
      <c r="DV9" s="78"/>
      <c r="DW9" s="87"/>
      <c r="DX9" s="87"/>
      <c r="DY9" s="87"/>
      <c r="DZ9" s="87"/>
      <c r="EA9" s="87"/>
      <c r="EB9" s="87"/>
      <c r="EC9" s="88"/>
      <c r="ED9" s="69" t="s">
        <v>389</v>
      </c>
      <c r="EE9" s="69"/>
      <c r="EF9" s="69"/>
      <c r="EG9" s="69"/>
      <c r="EH9" s="69"/>
      <c r="EI9" s="69"/>
      <c r="EJ9" s="69"/>
      <c r="EK9" s="69"/>
    </row>
    <row r="10" s="1" customFormat="1" ht="12.75" customHeight="1" spans="1:14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8"/>
      <c r="Z10" s="87"/>
      <c r="AA10" s="87"/>
      <c r="AB10" s="87"/>
      <c r="AC10" s="88"/>
      <c r="AD10" s="69"/>
      <c r="AE10" s="69"/>
      <c r="AF10" s="69"/>
      <c r="AG10" s="69"/>
      <c r="AH10" s="69"/>
      <c r="AI10" s="69"/>
      <c r="AJ10" s="69"/>
      <c r="AK10" s="69"/>
      <c r="AL10" s="78"/>
      <c r="AM10" s="87"/>
      <c r="AN10" s="87"/>
      <c r="AO10" s="87"/>
      <c r="AP10" s="87"/>
      <c r="AQ10" s="87"/>
      <c r="AR10" s="87"/>
      <c r="AS10" s="88"/>
      <c r="AT10" s="69" t="s">
        <v>391</v>
      </c>
      <c r="AU10" s="69"/>
      <c r="AV10" s="69"/>
      <c r="AW10" s="69"/>
      <c r="AX10" s="69"/>
      <c r="AY10" s="69"/>
      <c r="AZ10" s="69"/>
      <c r="BA10" s="69"/>
      <c r="BB10" s="78" t="s">
        <v>392</v>
      </c>
      <c r="BC10" s="87"/>
      <c r="BD10" s="87"/>
      <c r="BE10" s="87"/>
      <c r="BF10" s="87"/>
      <c r="BG10" s="87"/>
      <c r="BH10" s="87"/>
      <c r="BI10" s="88"/>
      <c r="BJ10" s="69" t="s">
        <v>393</v>
      </c>
      <c r="BK10" s="69"/>
      <c r="BL10" s="69"/>
      <c r="BM10" s="69"/>
      <c r="BN10" s="69"/>
      <c r="BO10" s="69"/>
      <c r="BP10" s="69"/>
      <c r="BQ10" s="69"/>
      <c r="BR10" s="78"/>
      <c r="BS10" s="87"/>
      <c r="BT10" s="87"/>
      <c r="BU10" s="87"/>
      <c r="BV10" s="87"/>
      <c r="BW10" s="87"/>
      <c r="BX10" s="87"/>
      <c r="BY10" s="88"/>
      <c r="BZ10" s="69"/>
      <c r="CA10" s="69"/>
      <c r="CB10" s="69"/>
      <c r="CC10" s="69"/>
      <c r="CD10" s="69"/>
      <c r="CE10" s="69"/>
      <c r="CF10" s="69"/>
      <c r="CG10" s="69"/>
      <c r="CH10" s="78" t="s">
        <v>338</v>
      </c>
      <c r="CI10" s="87"/>
      <c r="CJ10" s="87"/>
      <c r="CK10" s="87"/>
      <c r="CL10" s="87"/>
      <c r="CM10" s="87"/>
      <c r="CN10" s="87"/>
      <c r="CO10" s="88"/>
      <c r="CP10" s="78" t="s">
        <v>394</v>
      </c>
      <c r="CQ10" s="87"/>
      <c r="CR10" s="87"/>
      <c r="CS10" s="87"/>
      <c r="CT10" s="87"/>
      <c r="CU10" s="87"/>
      <c r="CV10" s="87"/>
      <c r="CW10" s="88"/>
      <c r="CX10" s="69" t="s">
        <v>395</v>
      </c>
      <c r="CY10" s="69"/>
      <c r="CZ10" s="69"/>
      <c r="DA10" s="69"/>
      <c r="DB10" s="69"/>
      <c r="DC10" s="69"/>
      <c r="DD10" s="69"/>
      <c r="DE10" s="69"/>
      <c r="DF10" s="152" t="s">
        <v>202</v>
      </c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9"/>
      <c r="DV10" s="78"/>
      <c r="DW10" s="87"/>
      <c r="DX10" s="87"/>
      <c r="DY10" s="87"/>
      <c r="DZ10" s="87"/>
      <c r="EA10" s="87"/>
      <c r="EB10" s="87"/>
      <c r="EC10" s="88"/>
      <c r="ED10" s="69" t="s">
        <v>396</v>
      </c>
      <c r="EE10" s="69"/>
      <c r="EF10" s="69"/>
      <c r="EG10" s="69"/>
      <c r="EH10" s="69"/>
      <c r="EI10" s="69"/>
      <c r="EJ10" s="69"/>
      <c r="EK10" s="69"/>
    </row>
    <row r="11" s="1" customFormat="1" ht="12.75" customHeight="1" spans="1:14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8"/>
      <c r="Z11" s="87"/>
      <c r="AA11" s="87"/>
      <c r="AB11" s="87"/>
      <c r="AC11" s="88"/>
      <c r="AD11" s="69"/>
      <c r="AE11" s="69"/>
      <c r="AF11" s="69"/>
      <c r="AG11" s="69"/>
      <c r="AH11" s="69"/>
      <c r="AI11" s="69"/>
      <c r="AJ11" s="69"/>
      <c r="AK11" s="69"/>
      <c r="AL11" s="78"/>
      <c r="AM11" s="87"/>
      <c r="AN11" s="87"/>
      <c r="AO11" s="87"/>
      <c r="AP11" s="87"/>
      <c r="AQ11" s="87"/>
      <c r="AR11" s="87"/>
      <c r="AS11" s="88"/>
      <c r="AT11" s="69" t="s">
        <v>397</v>
      </c>
      <c r="AU11" s="69"/>
      <c r="AV11" s="69"/>
      <c r="AW11" s="69"/>
      <c r="AX11" s="69"/>
      <c r="AY11" s="69"/>
      <c r="AZ11" s="69"/>
      <c r="BA11" s="69"/>
      <c r="BB11" s="78" t="s">
        <v>397</v>
      </c>
      <c r="BC11" s="87"/>
      <c r="BD11" s="87"/>
      <c r="BE11" s="87"/>
      <c r="BF11" s="87"/>
      <c r="BG11" s="87"/>
      <c r="BH11" s="87"/>
      <c r="BI11" s="88"/>
      <c r="BJ11" s="69" t="s">
        <v>398</v>
      </c>
      <c r="BK11" s="69"/>
      <c r="BL11" s="69"/>
      <c r="BM11" s="69"/>
      <c r="BN11" s="69"/>
      <c r="BO11" s="69"/>
      <c r="BP11" s="69"/>
      <c r="BQ11" s="69"/>
      <c r="BR11" s="78"/>
      <c r="BS11" s="87"/>
      <c r="BT11" s="87"/>
      <c r="BU11" s="87"/>
      <c r="BV11" s="87"/>
      <c r="BW11" s="87"/>
      <c r="BX11" s="87"/>
      <c r="BY11" s="88"/>
      <c r="BZ11" s="69"/>
      <c r="CA11" s="69"/>
      <c r="CB11" s="69"/>
      <c r="CC11" s="69"/>
      <c r="CD11" s="69"/>
      <c r="CE11" s="69"/>
      <c r="CF11" s="69"/>
      <c r="CG11" s="69"/>
      <c r="CH11" s="78" t="s">
        <v>380</v>
      </c>
      <c r="CI11" s="87"/>
      <c r="CJ11" s="87"/>
      <c r="CK11" s="87"/>
      <c r="CL11" s="87"/>
      <c r="CM11" s="87"/>
      <c r="CN11" s="87"/>
      <c r="CO11" s="88"/>
      <c r="CP11" s="78" t="s">
        <v>399</v>
      </c>
      <c r="CQ11" s="87"/>
      <c r="CR11" s="87"/>
      <c r="CS11" s="87"/>
      <c r="CT11" s="87"/>
      <c r="CU11" s="87"/>
      <c r="CV11" s="87"/>
      <c r="CW11" s="88"/>
      <c r="CX11" s="69" t="s">
        <v>400</v>
      </c>
      <c r="CY11" s="69"/>
      <c r="CZ11" s="69"/>
      <c r="DA11" s="69"/>
      <c r="DB11" s="69"/>
      <c r="DC11" s="69"/>
      <c r="DD11" s="69"/>
      <c r="DE11" s="69"/>
      <c r="DF11" s="78" t="s">
        <v>401</v>
      </c>
      <c r="DG11" s="87"/>
      <c r="DH11" s="87"/>
      <c r="DI11" s="87"/>
      <c r="DJ11" s="87"/>
      <c r="DK11" s="87"/>
      <c r="DL11" s="87"/>
      <c r="DM11" s="88"/>
      <c r="DN11" s="69" t="s">
        <v>402</v>
      </c>
      <c r="DO11" s="69"/>
      <c r="DP11" s="69"/>
      <c r="DQ11" s="69"/>
      <c r="DR11" s="69"/>
      <c r="DS11" s="69"/>
      <c r="DT11" s="69"/>
      <c r="DU11" s="69"/>
      <c r="DV11" s="78"/>
      <c r="DW11" s="87"/>
      <c r="DX11" s="87"/>
      <c r="DY11" s="87"/>
      <c r="DZ11" s="87"/>
      <c r="EA11" s="87"/>
      <c r="EB11" s="87"/>
      <c r="EC11" s="88"/>
      <c r="ED11" s="69" t="s">
        <v>403</v>
      </c>
      <c r="EE11" s="69"/>
      <c r="EF11" s="69"/>
      <c r="EG11" s="69"/>
      <c r="EH11" s="69"/>
      <c r="EI11" s="69"/>
      <c r="EJ11" s="69"/>
      <c r="EK11" s="69"/>
    </row>
    <row r="12" s="1" customFormat="1" ht="12.75" customHeight="1" spans="1:14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78"/>
      <c r="Z12" s="87"/>
      <c r="AA12" s="87"/>
      <c r="AB12" s="87"/>
      <c r="AC12" s="88"/>
      <c r="AD12" s="87"/>
      <c r="AE12" s="87"/>
      <c r="AF12" s="87"/>
      <c r="AG12" s="87"/>
      <c r="AH12" s="87"/>
      <c r="AI12" s="87"/>
      <c r="AJ12" s="87"/>
      <c r="AK12" s="87"/>
      <c r="AL12" s="78"/>
      <c r="AM12" s="87"/>
      <c r="AN12" s="87"/>
      <c r="AO12" s="87"/>
      <c r="AP12" s="87"/>
      <c r="AQ12" s="87"/>
      <c r="AR12" s="87"/>
      <c r="AS12" s="88"/>
      <c r="AT12" s="87" t="s">
        <v>404</v>
      </c>
      <c r="AU12" s="87"/>
      <c r="AV12" s="87"/>
      <c r="AW12" s="87"/>
      <c r="AX12" s="87"/>
      <c r="AY12" s="87"/>
      <c r="AZ12" s="87"/>
      <c r="BA12" s="87"/>
      <c r="BB12" s="78" t="s">
        <v>404</v>
      </c>
      <c r="BC12" s="87"/>
      <c r="BD12" s="87"/>
      <c r="BE12" s="87"/>
      <c r="BF12" s="87"/>
      <c r="BG12" s="87"/>
      <c r="BH12" s="87"/>
      <c r="BI12" s="88"/>
      <c r="BJ12" s="87"/>
      <c r="BK12" s="87"/>
      <c r="BL12" s="87"/>
      <c r="BM12" s="87"/>
      <c r="BN12" s="87"/>
      <c r="BO12" s="87"/>
      <c r="BP12" s="87"/>
      <c r="BQ12" s="87"/>
      <c r="BR12" s="78"/>
      <c r="BS12" s="87"/>
      <c r="BT12" s="87"/>
      <c r="BU12" s="87"/>
      <c r="BV12" s="87"/>
      <c r="BW12" s="87"/>
      <c r="BX12" s="87"/>
      <c r="BY12" s="88"/>
      <c r="BZ12" s="87"/>
      <c r="CA12" s="87"/>
      <c r="CB12" s="87"/>
      <c r="CC12" s="87"/>
      <c r="CD12" s="87"/>
      <c r="CE12" s="87"/>
      <c r="CF12" s="87"/>
      <c r="CG12" s="87"/>
      <c r="CH12" s="78"/>
      <c r="CI12" s="87"/>
      <c r="CJ12" s="87"/>
      <c r="CK12" s="87"/>
      <c r="CL12" s="87"/>
      <c r="CM12" s="87"/>
      <c r="CN12" s="87"/>
      <c r="CO12" s="88"/>
      <c r="CP12" s="78" t="s">
        <v>405</v>
      </c>
      <c r="CQ12" s="87"/>
      <c r="CR12" s="87"/>
      <c r="CS12" s="87"/>
      <c r="CT12" s="87"/>
      <c r="CU12" s="87"/>
      <c r="CV12" s="87"/>
      <c r="CW12" s="88"/>
      <c r="CX12" s="87"/>
      <c r="CY12" s="87"/>
      <c r="CZ12" s="87"/>
      <c r="DA12" s="87"/>
      <c r="DB12" s="87"/>
      <c r="DC12" s="87"/>
      <c r="DD12" s="87"/>
      <c r="DE12" s="87"/>
      <c r="DF12" s="78" t="s">
        <v>406</v>
      </c>
      <c r="DG12" s="87"/>
      <c r="DH12" s="87"/>
      <c r="DI12" s="87"/>
      <c r="DJ12" s="87"/>
      <c r="DK12" s="87"/>
      <c r="DL12" s="87"/>
      <c r="DM12" s="88"/>
      <c r="DN12" s="87" t="s">
        <v>407</v>
      </c>
      <c r="DO12" s="87"/>
      <c r="DP12" s="87"/>
      <c r="DQ12" s="87"/>
      <c r="DR12" s="87"/>
      <c r="DS12" s="87"/>
      <c r="DT12" s="87"/>
      <c r="DU12" s="87"/>
      <c r="DV12" s="78"/>
      <c r="DW12" s="87"/>
      <c r="DX12" s="87"/>
      <c r="DY12" s="87"/>
      <c r="DZ12" s="87"/>
      <c r="EA12" s="87"/>
      <c r="EB12" s="87"/>
      <c r="EC12" s="88"/>
      <c r="ED12" s="87" t="s">
        <v>408</v>
      </c>
      <c r="EE12" s="87"/>
      <c r="EF12" s="87"/>
      <c r="EG12" s="87"/>
      <c r="EH12" s="87"/>
      <c r="EI12" s="87"/>
      <c r="EJ12" s="87"/>
      <c r="EK12" s="87"/>
    </row>
    <row r="13" s="1" customFormat="1" ht="12.75" customHeight="1" spans="1:14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78"/>
      <c r="Z13" s="87"/>
      <c r="AA13" s="87"/>
      <c r="AB13" s="87"/>
      <c r="AC13" s="88"/>
      <c r="AD13" s="87"/>
      <c r="AE13" s="87"/>
      <c r="AF13" s="87"/>
      <c r="AG13" s="87"/>
      <c r="AH13" s="87"/>
      <c r="AI13" s="87"/>
      <c r="AJ13" s="87"/>
      <c r="AK13" s="87"/>
      <c r="AL13" s="78"/>
      <c r="AM13" s="87"/>
      <c r="AN13" s="87"/>
      <c r="AO13" s="87"/>
      <c r="AP13" s="87"/>
      <c r="AQ13" s="87"/>
      <c r="AR13" s="87"/>
      <c r="AS13" s="88"/>
      <c r="AT13" s="87"/>
      <c r="AU13" s="87"/>
      <c r="AV13" s="87"/>
      <c r="AW13" s="87"/>
      <c r="AX13" s="87"/>
      <c r="AY13" s="87"/>
      <c r="AZ13" s="87"/>
      <c r="BA13" s="87"/>
      <c r="BB13" s="78"/>
      <c r="BC13" s="87"/>
      <c r="BD13" s="87"/>
      <c r="BE13" s="87"/>
      <c r="BF13" s="87"/>
      <c r="BG13" s="87"/>
      <c r="BH13" s="87"/>
      <c r="BI13" s="88"/>
      <c r="BJ13" s="87"/>
      <c r="BK13" s="87"/>
      <c r="BL13" s="87"/>
      <c r="BM13" s="87"/>
      <c r="BN13" s="87"/>
      <c r="BO13" s="87"/>
      <c r="BP13" s="87"/>
      <c r="BQ13" s="87"/>
      <c r="BR13" s="78"/>
      <c r="BS13" s="87"/>
      <c r="BT13" s="87"/>
      <c r="BU13" s="87"/>
      <c r="BV13" s="87"/>
      <c r="BW13" s="87"/>
      <c r="BX13" s="87"/>
      <c r="BY13" s="88"/>
      <c r="BZ13" s="87"/>
      <c r="CA13" s="87"/>
      <c r="CB13" s="87"/>
      <c r="CC13" s="87"/>
      <c r="CD13" s="87"/>
      <c r="CE13" s="87"/>
      <c r="CF13" s="87"/>
      <c r="CG13" s="87"/>
      <c r="CH13" s="78"/>
      <c r="CI13" s="87"/>
      <c r="CJ13" s="87"/>
      <c r="CK13" s="87"/>
      <c r="CL13" s="87"/>
      <c r="CM13" s="87"/>
      <c r="CN13" s="87"/>
      <c r="CO13" s="88"/>
      <c r="CP13" s="78" t="s">
        <v>409</v>
      </c>
      <c r="CQ13" s="87"/>
      <c r="CR13" s="87"/>
      <c r="CS13" s="87"/>
      <c r="CT13" s="87"/>
      <c r="CU13" s="87"/>
      <c r="CV13" s="87"/>
      <c r="CW13" s="88"/>
      <c r="CX13" s="87"/>
      <c r="CY13" s="87"/>
      <c r="CZ13" s="87"/>
      <c r="DA13" s="87"/>
      <c r="DB13" s="87"/>
      <c r="DC13" s="87"/>
      <c r="DD13" s="87"/>
      <c r="DE13" s="87"/>
      <c r="DF13" s="78"/>
      <c r="DG13" s="87"/>
      <c r="DH13" s="87"/>
      <c r="DI13" s="87"/>
      <c r="DJ13" s="87"/>
      <c r="DK13" s="87"/>
      <c r="DL13" s="87"/>
      <c r="DM13" s="88"/>
      <c r="DN13" s="87" t="s">
        <v>410</v>
      </c>
      <c r="DO13" s="87"/>
      <c r="DP13" s="87"/>
      <c r="DQ13" s="87"/>
      <c r="DR13" s="87"/>
      <c r="DS13" s="87"/>
      <c r="DT13" s="87"/>
      <c r="DU13" s="87"/>
      <c r="DV13" s="78"/>
      <c r="DW13" s="87"/>
      <c r="DX13" s="87"/>
      <c r="DY13" s="87"/>
      <c r="DZ13" s="87"/>
      <c r="EA13" s="87"/>
      <c r="EB13" s="87"/>
      <c r="EC13" s="88"/>
      <c r="ED13" s="22" t="s">
        <v>411</v>
      </c>
      <c r="EE13" s="22"/>
      <c r="EF13" s="22"/>
      <c r="EG13" s="22"/>
      <c r="EH13" s="22"/>
      <c r="EI13" s="22"/>
      <c r="EJ13" s="22"/>
      <c r="EK13" s="22"/>
    </row>
    <row r="14" s="1" customFormat="1" ht="12.75" customHeight="1" spans="1:14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78"/>
      <c r="Z14" s="87"/>
      <c r="AA14" s="87"/>
      <c r="AB14" s="87"/>
      <c r="AC14" s="88"/>
      <c r="AD14" s="87"/>
      <c r="AE14" s="87"/>
      <c r="AF14" s="87"/>
      <c r="AG14" s="87"/>
      <c r="AH14" s="87"/>
      <c r="AI14" s="87"/>
      <c r="AJ14" s="87"/>
      <c r="AK14" s="87"/>
      <c r="AL14" s="78"/>
      <c r="AM14" s="87"/>
      <c r="AN14" s="87"/>
      <c r="AO14" s="87"/>
      <c r="AP14" s="87"/>
      <c r="AQ14" s="87"/>
      <c r="AR14" s="87"/>
      <c r="AS14" s="88"/>
      <c r="AT14" s="87"/>
      <c r="AU14" s="87"/>
      <c r="AV14" s="87"/>
      <c r="AW14" s="87"/>
      <c r="AX14" s="87"/>
      <c r="AY14" s="87"/>
      <c r="AZ14" s="87"/>
      <c r="BA14" s="87"/>
      <c r="BB14" s="78"/>
      <c r="BC14" s="87"/>
      <c r="BD14" s="87"/>
      <c r="BE14" s="87"/>
      <c r="BF14" s="87"/>
      <c r="BG14" s="87"/>
      <c r="BH14" s="87"/>
      <c r="BI14" s="88"/>
      <c r="BJ14" s="87"/>
      <c r="BK14" s="87"/>
      <c r="BL14" s="87"/>
      <c r="BM14" s="87"/>
      <c r="BN14" s="87"/>
      <c r="BO14" s="87"/>
      <c r="BP14" s="87"/>
      <c r="BQ14" s="87"/>
      <c r="BR14" s="78"/>
      <c r="BS14" s="87"/>
      <c r="BT14" s="87"/>
      <c r="BU14" s="87"/>
      <c r="BV14" s="87"/>
      <c r="BW14" s="87"/>
      <c r="BX14" s="87"/>
      <c r="BY14" s="88"/>
      <c r="BZ14" s="87"/>
      <c r="CA14" s="87"/>
      <c r="CB14" s="87"/>
      <c r="CC14" s="87"/>
      <c r="CD14" s="87"/>
      <c r="CE14" s="87"/>
      <c r="CF14" s="87"/>
      <c r="CG14" s="87"/>
      <c r="CH14" s="78"/>
      <c r="CI14" s="87"/>
      <c r="CJ14" s="87"/>
      <c r="CK14" s="87"/>
      <c r="CL14" s="87"/>
      <c r="CM14" s="87"/>
      <c r="CN14" s="87"/>
      <c r="CO14" s="88"/>
      <c r="CP14" s="78" t="s">
        <v>412</v>
      </c>
      <c r="CQ14" s="87"/>
      <c r="CR14" s="87"/>
      <c r="CS14" s="87"/>
      <c r="CT14" s="87"/>
      <c r="CU14" s="87"/>
      <c r="CV14" s="87"/>
      <c r="CW14" s="88"/>
      <c r="CX14" s="87"/>
      <c r="CY14" s="87"/>
      <c r="CZ14" s="87"/>
      <c r="DA14" s="87"/>
      <c r="DB14" s="87"/>
      <c r="DC14" s="87"/>
      <c r="DD14" s="87"/>
      <c r="DE14" s="87"/>
      <c r="DF14" s="78"/>
      <c r="DG14" s="87"/>
      <c r="DH14" s="87"/>
      <c r="DI14" s="87"/>
      <c r="DJ14" s="87"/>
      <c r="DK14" s="87"/>
      <c r="DL14" s="87"/>
      <c r="DM14" s="88"/>
      <c r="DN14" s="87" t="s">
        <v>413</v>
      </c>
      <c r="DO14" s="87"/>
      <c r="DP14" s="87"/>
      <c r="DQ14" s="87"/>
      <c r="DR14" s="87"/>
      <c r="DS14" s="87"/>
      <c r="DT14" s="87"/>
      <c r="DU14" s="87"/>
      <c r="DV14" s="78"/>
      <c r="DW14" s="87"/>
      <c r="DX14" s="87"/>
      <c r="DY14" s="87"/>
      <c r="DZ14" s="87"/>
      <c r="EA14" s="87"/>
      <c r="EB14" s="87"/>
      <c r="EC14" s="88"/>
      <c r="ED14" s="87"/>
      <c r="EE14" s="87"/>
      <c r="EF14" s="87"/>
      <c r="EG14" s="87"/>
      <c r="EH14" s="87"/>
      <c r="EI14" s="87"/>
      <c r="EJ14" s="87"/>
      <c r="EK14" s="87"/>
    </row>
    <row r="15" s="1" customFormat="1" ht="12.75" customHeight="1" spans="1:14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78"/>
      <c r="Z15" s="87"/>
      <c r="AA15" s="87"/>
      <c r="AB15" s="87"/>
      <c r="AC15" s="88"/>
      <c r="AD15" s="87"/>
      <c r="AE15" s="87"/>
      <c r="AF15" s="87"/>
      <c r="AG15" s="87"/>
      <c r="AH15" s="87"/>
      <c r="AI15" s="87"/>
      <c r="AJ15" s="87"/>
      <c r="AK15" s="87"/>
      <c r="AL15" s="78"/>
      <c r="AM15" s="87"/>
      <c r="AN15" s="87"/>
      <c r="AO15" s="87"/>
      <c r="AP15" s="87"/>
      <c r="AQ15" s="87"/>
      <c r="AR15" s="87"/>
      <c r="AS15" s="88"/>
      <c r="AT15" s="87"/>
      <c r="AU15" s="87"/>
      <c r="AV15" s="87"/>
      <c r="AW15" s="87"/>
      <c r="AX15" s="87"/>
      <c r="AY15" s="87"/>
      <c r="AZ15" s="87"/>
      <c r="BA15" s="87"/>
      <c r="BB15" s="78"/>
      <c r="BC15" s="87"/>
      <c r="BD15" s="87"/>
      <c r="BE15" s="87"/>
      <c r="BF15" s="87"/>
      <c r="BG15" s="87"/>
      <c r="BH15" s="87"/>
      <c r="BI15" s="88"/>
      <c r="BJ15" s="87"/>
      <c r="BK15" s="87"/>
      <c r="BL15" s="87"/>
      <c r="BM15" s="87"/>
      <c r="BN15" s="87"/>
      <c r="BO15" s="87"/>
      <c r="BP15" s="87"/>
      <c r="BQ15" s="87"/>
      <c r="BR15" s="78"/>
      <c r="BS15" s="87"/>
      <c r="BT15" s="87"/>
      <c r="BU15" s="87"/>
      <c r="BV15" s="87"/>
      <c r="BW15" s="87"/>
      <c r="BX15" s="87"/>
      <c r="BY15" s="88"/>
      <c r="BZ15" s="87"/>
      <c r="CA15" s="87"/>
      <c r="CB15" s="87"/>
      <c r="CC15" s="87"/>
      <c r="CD15" s="87"/>
      <c r="CE15" s="87"/>
      <c r="CF15" s="87"/>
      <c r="CG15" s="87"/>
      <c r="CH15" s="78"/>
      <c r="CI15" s="87"/>
      <c r="CJ15" s="87"/>
      <c r="CK15" s="87"/>
      <c r="CL15" s="87"/>
      <c r="CM15" s="87"/>
      <c r="CN15" s="87"/>
      <c r="CO15" s="88"/>
      <c r="CP15" s="78" t="s">
        <v>414</v>
      </c>
      <c r="CQ15" s="87"/>
      <c r="CR15" s="87"/>
      <c r="CS15" s="87"/>
      <c r="CT15" s="87"/>
      <c r="CU15" s="87"/>
      <c r="CV15" s="87"/>
      <c r="CW15" s="88"/>
      <c r="CX15" s="87"/>
      <c r="CY15" s="87"/>
      <c r="CZ15" s="87"/>
      <c r="DA15" s="87"/>
      <c r="DB15" s="87"/>
      <c r="DC15" s="87"/>
      <c r="DD15" s="87"/>
      <c r="DE15" s="87"/>
      <c r="DF15" s="78"/>
      <c r="DG15" s="87"/>
      <c r="DH15" s="87"/>
      <c r="DI15" s="87"/>
      <c r="DJ15" s="87"/>
      <c r="DK15" s="87"/>
      <c r="DL15" s="87"/>
      <c r="DM15" s="88"/>
      <c r="DN15" s="87" t="s">
        <v>415</v>
      </c>
      <c r="DO15" s="87"/>
      <c r="DP15" s="87"/>
      <c r="DQ15" s="87"/>
      <c r="DR15" s="87"/>
      <c r="DS15" s="87"/>
      <c r="DT15" s="87"/>
      <c r="DU15" s="87"/>
      <c r="DV15" s="78"/>
      <c r="DW15" s="87"/>
      <c r="DX15" s="87"/>
      <c r="DY15" s="87"/>
      <c r="DZ15" s="87"/>
      <c r="EA15" s="87"/>
      <c r="EB15" s="87"/>
      <c r="EC15" s="88"/>
      <c r="ED15" s="87"/>
      <c r="EE15" s="87"/>
      <c r="EF15" s="87"/>
      <c r="EG15" s="87"/>
      <c r="EH15" s="87"/>
      <c r="EI15" s="87"/>
      <c r="EJ15" s="87"/>
      <c r="EK15" s="87"/>
    </row>
    <row r="16" s="1" customFormat="1" ht="12.75" customHeight="1" spans="1:14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9"/>
      <c r="Z16" s="70"/>
      <c r="AA16" s="70"/>
      <c r="AB16" s="70"/>
      <c r="AC16" s="89"/>
      <c r="AD16" s="70"/>
      <c r="AE16" s="70"/>
      <c r="AF16" s="70"/>
      <c r="AG16" s="70"/>
      <c r="AH16" s="70"/>
      <c r="AI16" s="70"/>
      <c r="AJ16" s="70"/>
      <c r="AK16" s="70"/>
      <c r="AL16" s="79"/>
      <c r="AM16" s="70"/>
      <c r="AN16" s="70"/>
      <c r="AO16" s="70"/>
      <c r="AP16" s="70"/>
      <c r="AQ16" s="70"/>
      <c r="AR16" s="70"/>
      <c r="AS16" s="89"/>
      <c r="AT16" s="70"/>
      <c r="AU16" s="70"/>
      <c r="AV16" s="70"/>
      <c r="AW16" s="70"/>
      <c r="AX16" s="70"/>
      <c r="AY16" s="70"/>
      <c r="AZ16" s="70"/>
      <c r="BA16" s="70"/>
      <c r="BB16" s="79"/>
      <c r="BC16" s="70"/>
      <c r="BD16" s="70"/>
      <c r="BE16" s="70"/>
      <c r="BF16" s="70"/>
      <c r="BG16" s="70"/>
      <c r="BH16" s="70"/>
      <c r="BI16" s="89"/>
      <c r="BJ16" s="70"/>
      <c r="BK16" s="70"/>
      <c r="BL16" s="70"/>
      <c r="BM16" s="70"/>
      <c r="BN16" s="70"/>
      <c r="BO16" s="70"/>
      <c r="BP16" s="70"/>
      <c r="BQ16" s="70"/>
      <c r="BR16" s="79"/>
      <c r="BS16" s="70"/>
      <c r="BT16" s="70"/>
      <c r="BU16" s="70"/>
      <c r="BV16" s="70"/>
      <c r="BW16" s="70"/>
      <c r="BX16" s="70"/>
      <c r="BY16" s="89"/>
      <c r="BZ16" s="70"/>
      <c r="CA16" s="70"/>
      <c r="CB16" s="70"/>
      <c r="CC16" s="70"/>
      <c r="CD16" s="70"/>
      <c r="CE16" s="70"/>
      <c r="CF16" s="70"/>
      <c r="CG16" s="70"/>
      <c r="CH16" s="79"/>
      <c r="CI16" s="70"/>
      <c r="CJ16" s="70"/>
      <c r="CK16" s="70"/>
      <c r="CL16" s="70"/>
      <c r="CM16" s="70"/>
      <c r="CN16" s="70"/>
      <c r="CO16" s="89"/>
      <c r="CP16" s="79"/>
      <c r="CQ16" s="70"/>
      <c r="CR16" s="70"/>
      <c r="CS16" s="70"/>
      <c r="CT16" s="70"/>
      <c r="CU16" s="70"/>
      <c r="CV16" s="70"/>
      <c r="CW16" s="89"/>
      <c r="CX16" s="70"/>
      <c r="CY16" s="70"/>
      <c r="CZ16" s="70"/>
      <c r="DA16" s="70"/>
      <c r="DB16" s="70"/>
      <c r="DC16" s="70"/>
      <c r="DD16" s="70"/>
      <c r="DE16" s="70"/>
      <c r="DF16" s="79"/>
      <c r="DG16" s="70"/>
      <c r="DH16" s="70"/>
      <c r="DI16" s="70"/>
      <c r="DJ16" s="70"/>
      <c r="DK16" s="70"/>
      <c r="DL16" s="70"/>
      <c r="DM16" s="89"/>
      <c r="DN16" s="70" t="s">
        <v>416</v>
      </c>
      <c r="DO16" s="70"/>
      <c r="DP16" s="70"/>
      <c r="DQ16" s="70"/>
      <c r="DR16" s="70"/>
      <c r="DS16" s="70"/>
      <c r="DT16" s="70"/>
      <c r="DU16" s="70"/>
      <c r="DV16" s="79"/>
      <c r="DW16" s="70"/>
      <c r="DX16" s="70"/>
      <c r="DY16" s="70"/>
      <c r="DZ16" s="70"/>
      <c r="EA16" s="70"/>
      <c r="EB16" s="70"/>
      <c r="EC16" s="89"/>
      <c r="ED16" s="70"/>
      <c r="EE16" s="70"/>
      <c r="EF16" s="70"/>
      <c r="EG16" s="70"/>
      <c r="EH16" s="70"/>
      <c r="EI16" s="70"/>
      <c r="EJ16" s="70"/>
      <c r="EK16" s="70"/>
    </row>
    <row r="17" s="1" customFormat="1" ht="13.5" spans="1:141">
      <c r="A17" s="9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3">
        <v>2</v>
      </c>
      <c r="Z17" s="23"/>
      <c r="AA17" s="23"/>
      <c r="AB17" s="23"/>
      <c r="AC17" s="23"/>
      <c r="AD17" s="23">
        <v>3</v>
      </c>
      <c r="AE17" s="23"/>
      <c r="AF17" s="23"/>
      <c r="AG17" s="23"/>
      <c r="AH17" s="23"/>
      <c r="AI17" s="23"/>
      <c r="AJ17" s="23"/>
      <c r="AK17" s="23"/>
      <c r="AL17" s="23">
        <v>4</v>
      </c>
      <c r="AM17" s="23"/>
      <c r="AN17" s="23"/>
      <c r="AO17" s="23"/>
      <c r="AP17" s="23"/>
      <c r="AQ17" s="23"/>
      <c r="AR17" s="23"/>
      <c r="AS17" s="23"/>
      <c r="AT17" s="23">
        <v>5</v>
      </c>
      <c r="AU17" s="23"/>
      <c r="AV17" s="23"/>
      <c r="AW17" s="23"/>
      <c r="AX17" s="23"/>
      <c r="AY17" s="23"/>
      <c r="AZ17" s="23"/>
      <c r="BA17" s="23"/>
      <c r="BB17" s="23">
        <v>6</v>
      </c>
      <c r="BC17" s="23"/>
      <c r="BD17" s="23"/>
      <c r="BE17" s="23"/>
      <c r="BF17" s="23"/>
      <c r="BG17" s="23"/>
      <c r="BH17" s="23"/>
      <c r="BI17" s="23"/>
      <c r="BJ17" s="23">
        <v>7</v>
      </c>
      <c r="BK17" s="23"/>
      <c r="BL17" s="23"/>
      <c r="BM17" s="23"/>
      <c r="BN17" s="23"/>
      <c r="BO17" s="23"/>
      <c r="BP17" s="23"/>
      <c r="BQ17" s="23"/>
      <c r="BR17" s="23">
        <v>8</v>
      </c>
      <c r="BS17" s="23"/>
      <c r="BT17" s="23"/>
      <c r="BU17" s="23"/>
      <c r="BV17" s="23"/>
      <c r="BW17" s="23"/>
      <c r="BX17" s="23"/>
      <c r="BY17" s="23"/>
      <c r="BZ17" s="23">
        <v>9</v>
      </c>
      <c r="CA17" s="23"/>
      <c r="CB17" s="23"/>
      <c r="CC17" s="23"/>
      <c r="CD17" s="23"/>
      <c r="CE17" s="23"/>
      <c r="CF17" s="23"/>
      <c r="CG17" s="23"/>
      <c r="CH17" s="23">
        <v>10</v>
      </c>
      <c r="CI17" s="23"/>
      <c r="CJ17" s="23"/>
      <c r="CK17" s="23"/>
      <c r="CL17" s="23"/>
      <c r="CM17" s="23"/>
      <c r="CN17" s="23"/>
      <c r="CO17" s="23"/>
      <c r="CP17" s="23">
        <v>11</v>
      </c>
      <c r="CQ17" s="23"/>
      <c r="CR17" s="23"/>
      <c r="CS17" s="23"/>
      <c r="CT17" s="23"/>
      <c r="CU17" s="23"/>
      <c r="CV17" s="23"/>
      <c r="CW17" s="23"/>
      <c r="CX17" s="23">
        <v>12</v>
      </c>
      <c r="CY17" s="23"/>
      <c r="CZ17" s="23"/>
      <c r="DA17" s="23"/>
      <c r="DB17" s="23"/>
      <c r="DC17" s="23"/>
      <c r="DD17" s="23"/>
      <c r="DE17" s="23"/>
      <c r="DF17" s="23">
        <v>13</v>
      </c>
      <c r="DG17" s="23"/>
      <c r="DH17" s="23"/>
      <c r="DI17" s="23"/>
      <c r="DJ17" s="23"/>
      <c r="DK17" s="23"/>
      <c r="DL17" s="23"/>
      <c r="DM17" s="23"/>
      <c r="DN17" s="23">
        <v>14</v>
      </c>
      <c r="DO17" s="23"/>
      <c r="DP17" s="23"/>
      <c r="DQ17" s="23"/>
      <c r="DR17" s="23"/>
      <c r="DS17" s="23"/>
      <c r="DT17" s="23"/>
      <c r="DU17" s="23"/>
      <c r="DV17" s="23">
        <v>15</v>
      </c>
      <c r="DW17" s="23"/>
      <c r="DX17" s="23"/>
      <c r="DY17" s="23"/>
      <c r="DZ17" s="23"/>
      <c r="EA17" s="23"/>
      <c r="EB17" s="23"/>
      <c r="EC17" s="23"/>
      <c r="ED17" s="23">
        <v>16</v>
      </c>
      <c r="EE17" s="23"/>
      <c r="EF17" s="23"/>
      <c r="EG17" s="23"/>
      <c r="EH17" s="23"/>
      <c r="EI17" s="23"/>
      <c r="EJ17" s="23"/>
      <c r="EK17" s="61"/>
    </row>
    <row r="18" s="6" customFormat="1" ht="15" customHeight="1" spans="1:141">
      <c r="A18" s="71" t="s">
        <v>417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80" t="s">
        <v>97</v>
      </c>
      <c r="Z18" s="90"/>
      <c r="AA18" s="90"/>
      <c r="AB18" s="90"/>
      <c r="AC18" s="90"/>
      <c r="AD18" s="287">
        <f>AL18+BJ18+BR18</f>
        <v>17279828.54</v>
      </c>
      <c r="AE18" s="287"/>
      <c r="AF18" s="287"/>
      <c r="AG18" s="287"/>
      <c r="AH18" s="287"/>
      <c r="AI18" s="287"/>
      <c r="AJ18" s="287"/>
      <c r="AK18" s="287"/>
      <c r="AL18" s="287">
        <f>AT18+BB18</f>
        <v>14624957.44</v>
      </c>
      <c r="AM18" s="287"/>
      <c r="AN18" s="287"/>
      <c r="AO18" s="287"/>
      <c r="AP18" s="287"/>
      <c r="AQ18" s="287"/>
      <c r="AR18" s="287"/>
      <c r="AS18" s="287"/>
      <c r="AT18" s="296">
        <f t="shared" ref="AT18" si="0">AT19</f>
        <v>14119738.15</v>
      </c>
      <c r="AU18" s="296"/>
      <c r="AV18" s="296"/>
      <c r="AW18" s="296"/>
      <c r="AX18" s="296"/>
      <c r="AY18" s="296"/>
      <c r="AZ18" s="296"/>
      <c r="BA18" s="296"/>
      <c r="BB18" s="287">
        <f t="shared" ref="BB18" si="1">BB19</f>
        <v>505219.29</v>
      </c>
      <c r="BC18" s="287"/>
      <c r="BD18" s="287"/>
      <c r="BE18" s="287"/>
      <c r="BF18" s="287"/>
      <c r="BG18" s="287"/>
      <c r="BH18" s="287"/>
      <c r="BI18" s="287"/>
      <c r="BJ18" s="287">
        <f>BJ19</f>
        <v>2367206.14</v>
      </c>
      <c r="BK18" s="287"/>
      <c r="BL18" s="287"/>
      <c r="BM18" s="287"/>
      <c r="BN18" s="287"/>
      <c r="BO18" s="287"/>
      <c r="BP18" s="287"/>
      <c r="BQ18" s="287"/>
      <c r="BR18" s="287">
        <f>BR19</f>
        <v>287664.96</v>
      </c>
      <c r="BS18" s="287"/>
      <c r="BT18" s="287"/>
      <c r="BU18" s="287"/>
      <c r="BV18" s="287"/>
      <c r="BW18" s="287"/>
      <c r="BX18" s="287"/>
      <c r="BY18" s="287"/>
      <c r="BZ18" s="309">
        <v>0</v>
      </c>
      <c r="CA18" s="309"/>
      <c r="CB18" s="309"/>
      <c r="CC18" s="309"/>
      <c r="CD18" s="309"/>
      <c r="CE18" s="309"/>
      <c r="CF18" s="309"/>
      <c r="CG18" s="309"/>
      <c r="CH18" s="309">
        <v>0</v>
      </c>
      <c r="CI18" s="309"/>
      <c r="CJ18" s="309"/>
      <c r="CK18" s="309"/>
      <c r="CL18" s="309"/>
      <c r="CM18" s="309"/>
      <c r="CN18" s="309"/>
      <c r="CO18" s="309"/>
      <c r="CP18" s="309">
        <f>AD18</f>
        <v>17279828.54</v>
      </c>
      <c r="CQ18" s="309"/>
      <c r="CR18" s="309"/>
      <c r="CS18" s="309"/>
      <c r="CT18" s="309"/>
      <c r="CU18" s="309"/>
      <c r="CV18" s="309"/>
      <c r="CW18" s="309"/>
      <c r="CX18" s="309">
        <v>0</v>
      </c>
      <c r="CY18" s="309"/>
      <c r="CZ18" s="309"/>
      <c r="DA18" s="309"/>
      <c r="DB18" s="309"/>
      <c r="DC18" s="309"/>
      <c r="DD18" s="309"/>
      <c r="DE18" s="309"/>
      <c r="DF18" s="309">
        <v>0</v>
      </c>
      <c r="DG18" s="309"/>
      <c r="DH18" s="309"/>
      <c r="DI18" s="309"/>
      <c r="DJ18" s="309"/>
      <c r="DK18" s="309"/>
      <c r="DL18" s="309"/>
      <c r="DM18" s="309"/>
      <c r="DN18" s="309">
        <v>0</v>
      </c>
      <c r="DO18" s="309"/>
      <c r="DP18" s="309"/>
      <c r="DQ18" s="309"/>
      <c r="DR18" s="309"/>
      <c r="DS18" s="309"/>
      <c r="DT18" s="309"/>
      <c r="DU18" s="309"/>
      <c r="DV18" s="309">
        <v>0</v>
      </c>
      <c r="DW18" s="309"/>
      <c r="DX18" s="309"/>
      <c r="DY18" s="309"/>
      <c r="DZ18" s="309"/>
      <c r="EA18" s="309"/>
      <c r="EB18" s="309"/>
      <c r="EC18" s="309"/>
      <c r="ED18" s="309">
        <v>0</v>
      </c>
      <c r="EE18" s="309"/>
      <c r="EF18" s="309"/>
      <c r="EG18" s="309"/>
      <c r="EH18" s="309"/>
      <c r="EI18" s="309"/>
      <c r="EJ18" s="309"/>
      <c r="EK18" s="314"/>
    </row>
    <row r="19" s="1" customFormat="1" ht="12.75" customHeight="1" spans="1:141">
      <c r="A19" s="74" t="s">
        <v>344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42" t="s">
        <v>345</v>
      </c>
      <c r="Z19" s="36"/>
      <c r="AA19" s="36"/>
      <c r="AB19" s="36"/>
      <c r="AC19" s="36"/>
      <c r="AD19" s="172">
        <f>AL19+BJ19+BR19</f>
        <v>17279828.54</v>
      </c>
      <c r="AE19" s="172"/>
      <c r="AF19" s="172"/>
      <c r="AG19" s="172"/>
      <c r="AH19" s="172"/>
      <c r="AI19" s="172"/>
      <c r="AJ19" s="172"/>
      <c r="AK19" s="172"/>
      <c r="AL19" s="172">
        <f>AT19+BB19</f>
        <v>14624957.44</v>
      </c>
      <c r="AM19" s="172"/>
      <c r="AN19" s="172"/>
      <c r="AO19" s="172"/>
      <c r="AP19" s="172"/>
      <c r="AQ19" s="172"/>
      <c r="AR19" s="172"/>
      <c r="AS19" s="172"/>
      <c r="AT19" s="172">
        <f>14124398.57-4660.42</f>
        <v>14119738.15</v>
      </c>
      <c r="AU19" s="172"/>
      <c r="AV19" s="172"/>
      <c r="AW19" s="172"/>
      <c r="AX19" s="172"/>
      <c r="AY19" s="172"/>
      <c r="AZ19" s="172"/>
      <c r="BA19" s="172"/>
      <c r="BB19" s="297">
        <v>505219.29</v>
      </c>
      <c r="BC19" s="298"/>
      <c r="BD19" s="298"/>
      <c r="BE19" s="298"/>
      <c r="BF19" s="298"/>
      <c r="BG19" s="298"/>
      <c r="BH19" s="298"/>
      <c r="BI19" s="301"/>
      <c r="BJ19" s="92">
        <v>2367206.14</v>
      </c>
      <c r="BK19" s="92"/>
      <c r="BL19" s="92"/>
      <c r="BM19" s="92"/>
      <c r="BN19" s="92"/>
      <c r="BO19" s="92"/>
      <c r="BP19" s="92"/>
      <c r="BQ19" s="92"/>
      <c r="BR19" s="92">
        <v>287664.96</v>
      </c>
      <c r="BS19" s="92"/>
      <c r="BT19" s="92"/>
      <c r="BU19" s="92"/>
      <c r="BV19" s="92"/>
      <c r="BW19" s="92"/>
      <c r="BX19" s="92"/>
      <c r="BY19" s="92"/>
      <c r="BZ19" s="172">
        <v>0</v>
      </c>
      <c r="CA19" s="172"/>
      <c r="CB19" s="172"/>
      <c r="CC19" s="172"/>
      <c r="CD19" s="172"/>
      <c r="CE19" s="172"/>
      <c r="CF19" s="172"/>
      <c r="CG19" s="172"/>
      <c r="CH19" s="172">
        <v>0</v>
      </c>
      <c r="CI19" s="172"/>
      <c r="CJ19" s="172"/>
      <c r="CK19" s="172"/>
      <c r="CL19" s="172"/>
      <c r="CM19" s="172"/>
      <c r="CN19" s="172"/>
      <c r="CO19" s="172"/>
      <c r="CP19" s="172">
        <f>AD19</f>
        <v>17279828.54</v>
      </c>
      <c r="CQ19" s="172"/>
      <c r="CR19" s="172"/>
      <c r="CS19" s="172"/>
      <c r="CT19" s="172"/>
      <c r="CU19" s="172"/>
      <c r="CV19" s="172"/>
      <c r="CW19" s="172"/>
      <c r="CX19" s="172">
        <v>0</v>
      </c>
      <c r="CY19" s="172"/>
      <c r="CZ19" s="172"/>
      <c r="DA19" s="172"/>
      <c r="DB19" s="172"/>
      <c r="DC19" s="172"/>
      <c r="DD19" s="172"/>
      <c r="DE19" s="172"/>
      <c r="DF19" s="172">
        <v>0</v>
      </c>
      <c r="DG19" s="172"/>
      <c r="DH19" s="172"/>
      <c r="DI19" s="172"/>
      <c r="DJ19" s="172"/>
      <c r="DK19" s="172"/>
      <c r="DL19" s="172"/>
      <c r="DM19" s="172"/>
      <c r="DN19" s="172">
        <v>0</v>
      </c>
      <c r="DO19" s="172"/>
      <c r="DP19" s="172"/>
      <c r="DQ19" s="172"/>
      <c r="DR19" s="172"/>
      <c r="DS19" s="172"/>
      <c r="DT19" s="172"/>
      <c r="DU19" s="172"/>
      <c r="DV19" s="172">
        <v>0</v>
      </c>
      <c r="DW19" s="172"/>
      <c r="DX19" s="172"/>
      <c r="DY19" s="172"/>
      <c r="DZ19" s="172"/>
      <c r="EA19" s="172"/>
      <c r="EB19" s="172"/>
      <c r="EC19" s="172"/>
      <c r="ED19" s="172">
        <v>0</v>
      </c>
      <c r="EE19" s="172"/>
      <c r="EF19" s="172"/>
      <c r="EG19" s="172"/>
      <c r="EH19" s="172"/>
      <c r="EI19" s="172"/>
      <c r="EJ19" s="172"/>
      <c r="EK19" s="182"/>
    </row>
    <row r="20" s="1" customFormat="1" ht="12.75" customHeight="1" spans="1:141">
      <c r="A20" s="13" t="s">
        <v>346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2"/>
      <c r="Z20" s="36"/>
      <c r="AA20" s="36"/>
      <c r="AB20" s="36"/>
      <c r="AC20" s="36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299"/>
      <c r="BC20" s="300"/>
      <c r="BD20" s="300"/>
      <c r="BE20" s="300"/>
      <c r="BF20" s="300"/>
      <c r="BG20" s="300"/>
      <c r="BH20" s="300"/>
      <c r="BI20" s="30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82"/>
    </row>
    <row r="21" s="6" customFormat="1" ht="12.75" spans="1:141">
      <c r="A21" s="77" t="s">
        <v>418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81" t="s">
        <v>102</v>
      </c>
      <c r="Z21" s="93"/>
      <c r="AA21" s="93"/>
      <c r="AB21" s="93"/>
      <c r="AC21" s="93"/>
      <c r="AD21" s="288">
        <f>AL21+BJ21+BR21</f>
        <v>9940725.31</v>
      </c>
      <c r="AE21" s="288"/>
      <c r="AF21" s="288"/>
      <c r="AG21" s="288"/>
      <c r="AH21" s="288"/>
      <c r="AI21" s="288"/>
      <c r="AJ21" s="288"/>
      <c r="AK21" s="288"/>
      <c r="AL21" s="288">
        <f>AT21+BB21</f>
        <v>8770824.64</v>
      </c>
      <c r="AM21" s="288"/>
      <c r="AN21" s="288"/>
      <c r="AO21" s="288"/>
      <c r="AP21" s="288"/>
      <c r="AQ21" s="288"/>
      <c r="AR21" s="288"/>
      <c r="AS21" s="288"/>
      <c r="AT21" s="288">
        <f t="shared" ref="AT21" si="2">AT22+AT24+AT25</f>
        <v>8254161.51</v>
      </c>
      <c r="AU21" s="288"/>
      <c r="AV21" s="288"/>
      <c r="AW21" s="288"/>
      <c r="AX21" s="288"/>
      <c r="AY21" s="288"/>
      <c r="AZ21" s="288"/>
      <c r="BA21" s="288"/>
      <c r="BB21" s="288">
        <f t="shared" ref="BB21" si="3">BB22+BB24+BB25</f>
        <v>516663.13</v>
      </c>
      <c r="BC21" s="288"/>
      <c r="BD21" s="288"/>
      <c r="BE21" s="288"/>
      <c r="BF21" s="288"/>
      <c r="BG21" s="288"/>
      <c r="BH21" s="288"/>
      <c r="BI21" s="288"/>
      <c r="BJ21" s="288">
        <f>BJ22+BJ24+BJ25</f>
        <v>178999.04</v>
      </c>
      <c r="BK21" s="288"/>
      <c r="BL21" s="288"/>
      <c r="BM21" s="288"/>
      <c r="BN21" s="288"/>
      <c r="BO21" s="288"/>
      <c r="BP21" s="288"/>
      <c r="BQ21" s="288"/>
      <c r="BR21" s="288">
        <f>BR22+BR24+BR25</f>
        <v>990901.63</v>
      </c>
      <c r="BS21" s="288"/>
      <c r="BT21" s="288"/>
      <c r="BU21" s="288"/>
      <c r="BV21" s="288"/>
      <c r="BW21" s="288"/>
      <c r="BX21" s="288"/>
      <c r="BY21" s="288"/>
      <c r="BZ21" s="310">
        <v>0</v>
      </c>
      <c r="CA21" s="310"/>
      <c r="CB21" s="310"/>
      <c r="CC21" s="310"/>
      <c r="CD21" s="310"/>
      <c r="CE21" s="310"/>
      <c r="CF21" s="310"/>
      <c r="CG21" s="310"/>
      <c r="CH21" s="310">
        <v>0</v>
      </c>
      <c r="CI21" s="310"/>
      <c r="CJ21" s="310"/>
      <c r="CK21" s="310"/>
      <c r="CL21" s="310"/>
      <c r="CM21" s="310"/>
      <c r="CN21" s="310"/>
      <c r="CO21" s="310"/>
      <c r="CP21" s="310">
        <f>CP22+CP24+CP25</f>
        <v>10018026.21</v>
      </c>
      <c r="CQ21" s="310"/>
      <c r="CR21" s="310"/>
      <c r="CS21" s="310"/>
      <c r="CT21" s="310"/>
      <c r="CU21" s="310"/>
      <c r="CV21" s="310"/>
      <c r="CW21" s="310"/>
      <c r="CX21" s="310">
        <v>0</v>
      </c>
      <c r="CY21" s="310"/>
      <c r="CZ21" s="310"/>
      <c r="DA21" s="310"/>
      <c r="DB21" s="310"/>
      <c r="DC21" s="310"/>
      <c r="DD21" s="310"/>
      <c r="DE21" s="310"/>
      <c r="DF21" s="310">
        <v>0</v>
      </c>
      <c r="DG21" s="310"/>
      <c r="DH21" s="310"/>
      <c r="DI21" s="310"/>
      <c r="DJ21" s="310"/>
      <c r="DK21" s="310"/>
      <c r="DL21" s="310"/>
      <c r="DM21" s="310"/>
      <c r="DN21" s="310">
        <v>0</v>
      </c>
      <c r="DO21" s="310"/>
      <c r="DP21" s="310"/>
      <c r="DQ21" s="310"/>
      <c r="DR21" s="310"/>
      <c r="DS21" s="310"/>
      <c r="DT21" s="310"/>
      <c r="DU21" s="310"/>
      <c r="DV21" s="310">
        <v>0</v>
      </c>
      <c r="DW21" s="310"/>
      <c r="DX21" s="310"/>
      <c r="DY21" s="310"/>
      <c r="DZ21" s="310"/>
      <c r="EA21" s="310"/>
      <c r="EB21" s="310"/>
      <c r="EC21" s="310"/>
      <c r="ED21" s="310">
        <v>0</v>
      </c>
      <c r="EE21" s="310"/>
      <c r="EF21" s="310"/>
      <c r="EG21" s="310"/>
      <c r="EH21" s="310"/>
      <c r="EI21" s="310"/>
      <c r="EJ21" s="310"/>
      <c r="EK21" s="315"/>
    </row>
    <row r="22" s="1" customFormat="1" ht="12.75" customHeight="1" spans="1:141">
      <c r="A22" s="74" t="s">
        <v>344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42" t="s">
        <v>348</v>
      </c>
      <c r="Z22" s="36"/>
      <c r="AA22" s="36"/>
      <c r="AB22" s="36"/>
      <c r="AC22" s="36"/>
      <c r="AD22" s="172">
        <f>AL22+BJ22+BR22</f>
        <v>532114.63</v>
      </c>
      <c r="AE22" s="172"/>
      <c r="AF22" s="172"/>
      <c r="AG22" s="172"/>
      <c r="AH22" s="172"/>
      <c r="AI22" s="172"/>
      <c r="AJ22" s="172"/>
      <c r="AK22" s="172"/>
      <c r="AL22" s="172">
        <f>AT22+BB22</f>
        <v>532114.63</v>
      </c>
      <c r="AM22" s="172"/>
      <c r="AN22" s="172"/>
      <c r="AO22" s="172"/>
      <c r="AP22" s="172"/>
      <c r="AQ22" s="172"/>
      <c r="AR22" s="172"/>
      <c r="AS22" s="172"/>
      <c r="AT22" s="172">
        <v>532114.63</v>
      </c>
      <c r="AU22" s="172"/>
      <c r="AV22" s="172"/>
      <c r="AW22" s="172"/>
      <c r="AX22" s="172"/>
      <c r="AY22" s="172"/>
      <c r="AZ22" s="172"/>
      <c r="BA22" s="172"/>
      <c r="BB22" s="172">
        <v>0</v>
      </c>
      <c r="BC22" s="172"/>
      <c r="BD22" s="172"/>
      <c r="BE22" s="172"/>
      <c r="BF22" s="172"/>
      <c r="BG22" s="172"/>
      <c r="BH22" s="172"/>
      <c r="BI22" s="172"/>
      <c r="BJ22" s="92">
        <v>0</v>
      </c>
      <c r="BK22" s="92"/>
      <c r="BL22" s="92"/>
      <c r="BM22" s="92"/>
      <c r="BN22" s="92"/>
      <c r="BO22" s="92"/>
      <c r="BP22" s="92"/>
      <c r="BQ22" s="92"/>
      <c r="BR22" s="92">
        <v>0</v>
      </c>
      <c r="BS22" s="92"/>
      <c r="BT22" s="92"/>
      <c r="BU22" s="92"/>
      <c r="BV22" s="92"/>
      <c r="BW22" s="92"/>
      <c r="BX22" s="92"/>
      <c r="BY22" s="92"/>
      <c r="BZ22" s="172">
        <v>0</v>
      </c>
      <c r="CA22" s="172"/>
      <c r="CB22" s="172"/>
      <c r="CC22" s="172"/>
      <c r="CD22" s="172"/>
      <c r="CE22" s="172"/>
      <c r="CF22" s="172"/>
      <c r="CG22" s="172"/>
      <c r="CH22" s="172">
        <v>0</v>
      </c>
      <c r="CI22" s="172"/>
      <c r="CJ22" s="172"/>
      <c r="CK22" s="172"/>
      <c r="CL22" s="172"/>
      <c r="CM22" s="172"/>
      <c r="CN22" s="172"/>
      <c r="CO22" s="172"/>
      <c r="CP22" s="172">
        <f>AD22</f>
        <v>532114.63</v>
      </c>
      <c r="CQ22" s="172"/>
      <c r="CR22" s="172"/>
      <c r="CS22" s="172"/>
      <c r="CT22" s="172"/>
      <c r="CU22" s="172"/>
      <c r="CV22" s="172"/>
      <c r="CW22" s="172"/>
      <c r="CX22" s="172">
        <v>0</v>
      </c>
      <c r="CY22" s="172"/>
      <c r="CZ22" s="172"/>
      <c r="DA22" s="172"/>
      <c r="DB22" s="172"/>
      <c r="DC22" s="172"/>
      <c r="DD22" s="172"/>
      <c r="DE22" s="172"/>
      <c r="DF22" s="172">
        <v>0</v>
      </c>
      <c r="DG22" s="172"/>
      <c r="DH22" s="172"/>
      <c r="DI22" s="172"/>
      <c r="DJ22" s="172"/>
      <c r="DK22" s="172"/>
      <c r="DL22" s="172"/>
      <c r="DM22" s="172"/>
      <c r="DN22" s="172">
        <v>0</v>
      </c>
      <c r="DO22" s="172"/>
      <c r="DP22" s="172"/>
      <c r="DQ22" s="172"/>
      <c r="DR22" s="172"/>
      <c r="DS22" s="172"/>
      <c r="DT22" s="172"/>
      <c r="DU22" s="172"/>
      <c r="DV22" s="172">
        <v>0</v>
      </c>
      <c r="DW22" s="172"/>
      <c r="DX22" s="172"/>
      <c r="DY22" s="172"/>
      <c r="DZ22" s="172"/>
      <c r="EA22" s="172"/>
      <c r="EB22" s="172"/>
      <c r="EC22" s="172"/>
      <c r="ED22" s="172">
        <v>0</v>
      </c>
      <c r="EE22" s="172"/>
      <c r="EF22" s="172"/>
      <c r="EG22" s="172"/>
      <c r="EH22" s="172"/>
      <c r="EI22" s="172"/>
      <c r="EJ22" s="172"/>
      <c r="EK22" s="182"/>
    </row>
    <row r="23" s="1" customFormat="1" ht="12.75" customHeight="1" spans="1:141">
      <c r="A23" s="13" t="str">
        <f>Лист6!A32</f>
        <v>Служащие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86"/>
      <c r="Y23" s="42"/>
      <c r="Z23" s="36"/>
      <c r="AA23" s="36"/>
      <c r="AB23" s="36"/>
      <c r="AC23" s="36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82"/>
    </row>
    <row r="24" s="1" customFormat="1" ht="12.75" customHeight="1" spans="1:141">
      <c r="A24" s="11" t="str">
        <f>Лист6!A33</f>
        <v>Прочие специалисты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58"/>
      <c r="Y24" s="42" t="s">
        <v>351</v>
      </c>
      <c r="Z24" s="36"/>
      <c r="AA24" s="36"/>
      <c r="AB24" s="36"/>
      <c r="AC24" s="36"/>
      <c r="AD24" s="172">
        <f>AL24+BJ24+BR24</f>
        <v>3205618.9</v>
      </c>
      <c r="AE24" s="172"/>
      <c r="AF24" s="172"/>
      <c r="AG24" s="172"/>
      <c r="AH24" s="172"/>
      <c r="AI24" s="172"/>
      <c r="AJ24" s="172"/>
      <c r="AK24" s="172"/>
      <c r="AL24" s="172">
        <f>AT24+BB24</f>
        <v>2784371.08</v>
      </c>
      <c r="AM24" s="172"/>
      <c r="AN24" s="172"/>
      <c r="AO24" s="172"/>
      <c r="AP24" s="172"/>
      <c r="AQ24" s="172"/>
      <c r="AR24" s="172"/>
      <c r="AS24" s="172"/>
      <c r="AT24" s="172">
        <f>2565398.23+2704.09</f>
        <v>2568102.32</v>
      </c>
      <c r="AU24" s="172"/>
      <c r="AV24" s="172"/>
      <c r="AW24" s="172"/>
      <c r="AX24" s="172"/>
      <c r="AY24" s="172"/>
      <c r="AZ24" s="172"/>
      <c r="BA24" s="172"/>
      <c r="BB24" s="172">
        <v>216268.76</v>
      </c>
      <c r="BC24" s="172"/>
      <c r="BD24" s="172"/>
      <c r="BE24" s="172"/>
      <c r="BF24" s="172"/>
      <c r="BG24" s="172"/>
      <c r="BH24" s="172"/>
      <c r="BI24" s="172"/>
      <c r="BJ24" s="92">
        <f>181703.13-2704.09</f>
        <v>178999.04</v>
      </c>
      <c r="BK24" s="92"/>
      <c r="BL24" s="92"/>
      <c r="BM24" s="92"/>
      <c r="BN24" s="92"/>
      <c r="BO24" s="92"/>
      <c r="BP24" s="92"/>
      <c r="BQ24" s="92"/>
      <c r="BR24" s="92">
        <v>242248.78</v>
      </c>
      <c r="BS24" s="92"/>
      <c r="BT24" s="92"/>
      <c r="BU24" s="92"/>
      <c r="BV24" s="92"/>
      <c r="BW24" s="92"/>
      <c r="BX24" s="92"/>
      <c r="BY24" s="92"/>
      <c r="BZ24" s="172">
        <v>0</v>
      </c>
      <c r="CA24" s="172"/>
      <c r="CB24" s="172"/>
      <c r="CC24" s="172"/>
      <c r="CD24" s="172"/>
      <c r="CE24" s="172"/>
      <c r="CF24" s="172"/>
      <c r="CG24" s="172"/>
      <c r="CH24" s="172">
        <v>0</v>
      </c>
      <c r="CI24" s="172"/>
      <c r="CJ24" s="172"/>
      <c r="CK24" s="172"/>
      <c r="CL24" s="172"/>
      <c r="CM24" s="172"/>
      <c r="CN24" s="172"/>
      <c r="CO24" s="172"/>
      <c r="CP24" s="172">
        <f>AD24</f>
        <v>3205618.9</v>
      </c>
      <c r="CQ24" s="172"/>
      <c r="CR24" s="172"/>
      <c r="CS24" s="172"/>
      <c r="CT24" s="172"/>
      <c r="CU24" s="172"/>
      <c r="CV24" s="172"/>
      <c r="CW24" s="172"/>
      <c r="CX24" s="172">
        <v>0</v>
      </c>
      <c r="CY24" s="172"/>
      <c r="CZ24" s="172"/>
      <c r="DA24" s="172"/>
      <c r="DB24" s="172"/>
      <c r="DC24" s="172"/>
      <c r="DD24" s="172"/>
      <c r="DE24" s="172"/>
      <c r="DF24" s="172">
        <v>0</v>
      </c>
      <c r="DG24" s="172"/>
      <c r="DH24" s="172"/>
      <c r="DI24" s="172"/>
      <c r="DJ24" s="172"/>
      <c r="DK24" s="172"/>
      <c r="DL24" s="172"/>
      <c r="DM24" s="172"/>
      <c r="DN24" s="172">
        <v>0</v>
      </c>
      <c r="DO24" s="172"/>
      <c r="DP24" s="172"/>
      <c r="DQ24" s="172"/>
      <c r="DR24" s="172"/>
      <c r="DS24" s="172"/>
      <c r="DT24" s="172"/>
      <c r="DU24" s="172"/>
      <c r="DV24" s="172">
        <v>0</v>
      </c>
      <c r="DW24" s="172"/>
      <c r="DX24" s="172"/>
      <c r="DY24" s="172"/>
      <c r="DZ24" s="172"/>
      <c r="EA24" s="172"/>
      <c r="EB24" s="172"/>
      <c r="EC24" s="172"/>
      <c r="ED24" s="172">
        <v>0</v>
      </c>
      <c r="EE24" s="172"/>
      <c r="EF24" s="172"/>
      <c r="EG24" s="172"/>
      <c r="EH24" s="172"/>
      <c r="EI24" s="172"/>
      <c r="EJ24" s="172"/>
      <c r="EK24" s="182"/>
    </row>
    <row r="25" s="1" customFormat="1" ht="15" customHeight="1" spans="1:141">
      <c r="A25" s="11" t="str">
        <f>Лист6!A34</f>
        <v>Рабочие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58"/>
      <c r="Y25" s="42" t="s">
        <v>354</v>
      </c>
      <c r="Z25" s="36"/>
      <c r="AA25" s="36"/>
      <c r="AB25" s="36"/>
      <c r="AC25" s="36"/>
      <c r="AD25" s="172">
        <f>AL25+BJ25+BR25</f>
        <v>6202991.78</v>
      </c>
      <c r="AE25" s="172"/>
      <c r="AF25" s="172"/>
      <c r="AG25" s="172"/>
      <c r="AH25" s="172"/>
      <c r="AI25" s="172"/>
      <c r="AJ25" s="172"/>
      <c r="AK25" s="172"/>
      <c r="AL25" s="172">
        <f>AT25+BB25</f>
        <v>5454338.93</v>
      </c>
      <c r="AM25" s="172"/>
      <c r="AN25" s="172"/>
      <c r="AO25" s="172"/>
      <c r="AP25" s="172"/>
      <c r="AQ25" s="172"/>
      <c r="AR25" s="172"/>
      <c r="AS25" s="172"/>
      <c r="AT25" s="172">
        <v>5153944.56</v>
      </c>
      <c r="AU25" s="172"/>
      <c r="AV25" s="172"/>
      <c r="AW25" s="172"/>
      <c r="AX25" s="172"/>
      <c r="AY25" s="172"/>
      <c r="AZ25" s="172"/>
      <c r="BA25" s="172"/>
      <c r="BB25" s="172">
        <v>300394.37</v>
      </c>
      <c r="BC25" s="172"/>
      <c r="BD25" s="172"/>
      <c r="BE25" s="172"/>
      <c r="BF25" s="172"/>
      <c r="BG25" s="172"/>
      <c r="BH25" s="172"/>
      <c r="BI25" s="172"/>
      <c r="BJ25" s="92">
        <v>0</v>
      </c>
      <c r="BK25" s="92"/>
      <c r="BL25" s="92"/>
      <c r="BM25" s="92"/>
      <c r="BN25" s="92"/>
      <c r="BO25" s="92"/>
      <c r="BP25" s="92"/>
      <c r="BQ25" s="92"/>
      <c r="BR25" s="92">
        <v>748652.85</v>
      </c>
      <c r="BS25" s="92"/>
      <c r="BT25" s="92"/>
      <c r="BU25" s="92"/>
      <c r="BV25" s="92"/>
      <c r="BW25" s="92"/>
      <c r="BX25" s="92"/>
      <c r="BY25" s="92"/>
      <c r="BZ25" s="172">
        <v>5958.8</v>
      </c>
      <c r="CA25" s="172"/>
      <c r="CB25" s="172"/>
      <c r="CC25" s="172"/>
      <c r="CD25" s="172"/>
      <c r="CE25" s="172"/>
      <c r="CF25" s="172"/>
      <c r="CG25" s="172"/>
      <c r="CH25" s="172">
        <f>77300.9-BZ25</f>
        <v>71342.1</v>
      </c>
      <c r="CI25" s="172"/>
      <c r="CJ25" s="172"/>
      <c r="CK25" s="172"/>
      <c r="CL25" s="172"/>
      <c r="CM25" s="172"/>
      <c r="CN25" s="172"/>
      <c r="CO25" s="172"/>
      <c r="CP25" s="172">
        <f>AD25+BZ25+CH25</f>
        <v>6280292.68</v>
      </c>
      <c r="CQ25" s="172"/>
      <c r="CR25" s="172"/>
      <c r="CS25" s="172"/>
      <c r="CT25" s="172"/>
      <c r="CU25" s="172"/>
      <c r="CV25" s="172"/>
      <c r="CW25" s="172"/>
      <c r="CX25" s="172">
        <v>0</v>
      </c>
      <c r="CY25" s="172"/>
      <c r="CZ25" s="172"/>
      <c r="DA25" s="172"/>
      <c r="DB25" s="172"/>
      <c r="DC25" s="172"/>
      <c r="DD25" s="172"/>
      <c r="DE25" s="172"/>
      <c r="DF25" s="172">
        <v>0</v>
      </c>
      <c r="DG25" s="172"/>
      <c r="DH25" s="172"/>
      <c r="DI25" s="172"/>
      <c r="DJ25" s="172"/>
      <c r="DK25" s="172"/>
      <c r="DL25" s="172"/>
      <c r="DM25" s="172"/>
      <c r="DN25" s="172">
        <v>0</v>
      </c>
      <c r="DO25" s="172"/>
      <c r="DP25" s="172"/>
      <c r="DQ25" s="172"/>
      <c r="DR25" s="172"/>
      <c r="DS25" s="172"/>
      <c r="DT25" s="172"/>
      <c r="DU25" s="172"/>
      <c r="DV25" s="172">
        <v>0</v>
      </c>
      <c r="DW25" s="172"/>
      <c r="DX25" s="172"/>
      <c r="DY25" s="172"/>
      <c r="DZ25" s="172"/>
      <c r="EA25" s="172"/>
      <c r="EB25" s="172"/>
      <c r="EC25" s="172"/>
      <c r="ED25" s="172">
        <v>0</v>
      </c>
      <c r="EE25" s="172"/>
      <c r="EF25" s="172"/>
      <c r="EG25" s="172"/>
      <c r="EH25" s="172"/>
      <c r="EI25" s="172"/>
      <c r="EJ25" s="172"/>
      <c r="EK25" s="182"/>
    </row>
    <row r="26" s="6" customFormat="1" ht="12.75" customHeight="1" spans="1:141">
      <c r="A26" s="161" t="s">
        <v>355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81" t="s">
        <v>201</v>
      </c>
      <c r="Z26" s="93"/>
      <c r="AA26" s="93"/>
      <c r="AB26" s="93"/>
      <c r="AC26" s="93"/>
      <c r="AD26" s="288">
        <f>AL26+BJ26+BR26</f>
        <v>5449751.15</v>
      </c>
      <c r="AE26" s="288"/>
      <c r="AF26" s="288"/>
      <c r="AG26" s="288"/>
      <c r="AH26" s="288"/>
      <c r="AI26" s="288"/>
      <c r="AJ26" s="288"/>
      <c r="AK26" s="288"/>
      <c r="AL26" s="288">
        <f>AT26+BB26</f>
        <v>5402628.37</v>
      </c>
      <c r="AM26" s="288"/>
      <c r="AN26" s="288"/>
      <c r="AO26" s="288"/>
      <c r="AP26" s="288"/>
      <c r="AQ26" s="288"/>
      <c r="AR26" s="288"/>
      <c r="AS26" s="288"/>
      <c r="AT26" s="288">
        <f t="shared" ref="AT26" si="4">AT28</f>
        <v>5402628.37</v>
      </c>
      <c r="AU26" s="288"/>
      <c r="AV26" s="288"/>
      <c r="AW26" s="288"/>
      <c r="AX26" s="288"/>
      <c r="AY26" s="288"/>
      <c r="AZ26" s="288"/>
      <c r="BA26" s="288"/>
      <c r="BB26" s="288">
        <v>0</v>
      </c>
      <c r="BC26" s="288"/>
      <c r="BD26" s="288"/>
      <c r="BE26" s="288"/>
      <c r="BF26" s="288"/>
      <c r="BG26" s="288"/>
      <c r="BH26" s="288"/>
      <c r="BI26" s="288"/>
      <c r="BJ26" s="288">
        <f>BJ28</f>
        <v>5325.52</v>
      </c>
      <c r="BK26" s="288"/>
      <c r="BL26" s="288"/>
      <c r="BM26" s="288"/>
      <c r="BN26" s="288"/>
      <c r="BO26" s="288"/>
      <c r="BP26" s="288"/>
      <c r="BQ26" s="288"/>
      <c r="BR26" s="288">
        <f>BR28</f>
        <v>41797.26</v>
      </c>
      <c r="BS26" s="288"/>
      <c r="BT26" s="288"/>
      <c r="BU26" s="288"/>
      <c r="BV26" s="288"/>
      <c r="BW26" s="288"/>
      <c r="BX26" s="288"/>
      <c r="BY26" s="288"/>
      <c r="BZ26" s="310">
        <v>0</v>
      </c>
      <c r="CA26" s="310"/>
      <c r="CB26" s="310"/>
      <c r="CC26" s="310"/>
      <c r="CD26" s="310"/>
      <c r="CE26" s="310"/>
      <c r="CF26" s="310"/>
      <c r="CG26" s="310"/>
      <c r="CH26" s="310">
        <v>0</v>
      </c>
      <c r="CI26" s="310"/>
      <c r="CJ26" s="310"/>
      <c r="CK26" s="310"/>
      <c r="CL26" s="310"/>
      <c r="CM26" s="310"/>
      <c r="CN26" s="310"/>
      <c r="CO26" s="310"/>
      <c r="CP26" s="310">
        <f>AD26</f>
        <v>5449751.15</v>
      </c>
      <c r="CQ26" s="310"/>
      <c r="CR26" s="310"/>
      <c r="CS26" s="310"/>
      <c r="CT26" s="310"/>
      <c r="CU26" s="310"/>
      <c r="CV26" s="310"/>
      <c r="CW26" s="310"/>
      <c r="CX26" s="310">
        <v>0</v>
      </c>
      <c r="CY26" s="310"/>
      <c r="CZ26" s="310"/>
      <c r="DA26" s="310"/>
      <c r="DB26" s="310"/>
      <c r="DC26" s="310"/>
      <c r="DD26" s="310"/>
      <c r="DE26" s="310"/>
      <c r="DF26" s="310">
        <v>0</v>
      </c>
      <c r="DG26" s="310"/>
      <c r="DH26" s="310"/>
      <c r="DI26" s="310"/>
      <c r="DJ26" s="310"/>
      <c r="DK26" s="310"/>
      <c r="DL26" s="310"/>
      <c r="DM26" s="310"/>
      <c r="DN26" s="310">
        <v>0</v>
      </c>
      <c r="DO26" s="310"/>
      <c r="DP26" s="310"/>
      <c r="DQ26" s="310"/>
      <c r="DR26" s="310"/>
      <c r="DS26" s="310"/>
      <c r="DT26" s="310"/>
      <c r="DU26" s="310"/>
      <c r="DV26" s="310">
        <v>0</v>
      </c>
      <c r="DW26" s="310"/>
      <c r="DX26" s="310"/>
      <c r="DY26" s="310"/>
      <c r="DZ26" s="310"/>
      <c r="EA26" s="310"/>
      <c r="EB26" s="310"/>
      <c r="EC26" s="310"/>
      <c r="ED26" s="310">
        <v>0</v>
      </c>
      <c r="EE26" s="310"/>
      <c r="EF26" s="310"/>
      <c r="EG26" s="310"/>
      <c r="EH26" s="310"/>
      <c r="EI26" s="310"/>
      <c r="EJ26" s="310"/>
      <c r="EK26" s="315"/>
    </row>
    <row r="27" s="6" customFormat="1" ht="12.75" customHeight="1" spans="1:141">
      <c r="A27" s="77" t="s">
        <v>419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81"/>
      <c r="Z27" s="93"/>
      <c r="AA27" s="93"/>
      <c r="AB27" s="93"/>
      <c r="AC27" s="93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/>
      <c r="EG27" s="310"/>
      <c r="EH27" s="310"/>
      <c r="EI27" s="310"/>
      <c r="EJ27" s="310"/>
      <c r="EK27" s="315"/>
    </row>
    <row r="28" s="1" customFormat="1" ht="12.75" customHeight="1" spans="1:141">
      <c r="A28" s="74" t="s">
        <v>344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42" t="s">
        <v>203</v>
      </c>
      <c r="Z28" s="36"/>
      <c r="AA28" s="36"/>
      <c r="AB28" s="36"/>
      <c r="AC28" s="36"/>
      <c r="AD28" s="289">
        <f>AL28+BJ28+BR28</f>
        <v>5449751.15</v>
      </c>
      <c r="AE28" s="290"/>
      <c r="AF28" s="290"/>
      <c r="AG28" s="290"/>
      <c r="AH28" s="290"/>
      <c r="AI28" s="290"/>
      <c r="AJ28" s="290"/>
      <c r="AK28" s="294"/>
      <c r="AL28" s="172">
        <f>AT28+BB28</f>
        <v>5402628.37</v>
      </c>
      <c r="AM28" s="172"/>
      <c r="AN28" s="172"/>
      <c r="AO28" s="172"/>
      <c r="AP28" s="172"/>
      <c r="AQ28" s="172"/>
      <c r="AR28" s="172"/>
      <c r="AS28" s="172"/>
      <c r="AT28" s="172">
        <f>5405332.46-2704.09</f>
        <v>5402628.37</v>
      </c>
      <c r="AU28" s="172"/>
      <c r="AV28" s="172"/>
      <c r="AW28" s="172"/>
      <c r="AX28" s="172"/>
      <c r="AY28" s="172"/>
      <c r="AZ28" s="172"/>
      <c r="BA28" s="172"/>
      <c r="BB28" s="172">
        <v>0</v>
      </c>
      <c r="BC28" s="172"/>
      <c r="BD28" s="172"/>
      <c r="BE28" s="172"/>
      <c r="BF28" s="172"/>
      <c r="BG28" s="172"/>
      <c r="BH28" s="172"/>
      <c r="BI28" s="172"/>
      <c r="BJ28" s="92">
        <f>2621.43+2704.09</f>
        <v>5325.52</v>
      </c>
      <c r="BK28" s="92"/>
      <c r="BL28" s="92"/>
      <c r="BM28" s="92"/>
      <c r="BN28" s="92"/>
      <c r="BO28" s="92"/>
      <c r="BP28" s="92"/>
      <c r="BQ28" s="92"/>
      <c r="BR28" s="304">
        <v>41797.26</v>
      </c>
      <c r="BS28" s="305"/>
      <c r="BT28" s="305"/>
      <c r="BU28" s="305"/>
      <c r="BV28" s="305"/>
      <c r="BW28" s="305"/>
      <c r="BX28" s="305"/>
      <c r="BY28" s="311"/>
      <c r="BZ28" s="172">
        <v>0</v>
      </c>
      <c r="CA28" s="172"/>
      <c r="CB28" s="172"/>
      <c r="CC28" s="172"/>
      <c r="CD28" s="172"/>
      <c r="CE28" s="172"/>
      <c r="CF28" s="172"/>
      <c r="CG28" s="172"/>
      <c r="CH28" s="172">
        <v>0</v>
      </c>
      <c r="CI28" s="172"/>
      <c r="CJ28" s="172"/>
      <c r="CK28" s="172"/>
      <c r="CL28" s="172"/>
      <c r="CM28" s="172"/>
      <c r="CN28" s="172"/>
      <c r="CO28" s="172"/>
      <c r="CP28" s="172">
        <f>AD28</f>
        <v>5449751.15</v>
      </c>
      <c r="CQ28" s="172"/>
      <c r="CR28" s="172"/>
      <c r="CS28" s="172"/>
      <c r="CT28" s="172"/>
      <c r="CU28" s="172"/>
      <c r="CV28" s="172"/>
      <c r="CW28" s="172"/>
      <c r="CX28" s="172">
        <v>0</v>
      </c>
      <c r="CY28" s="172"/>
      <c r="CZ28" s="172"/>
      <c r="DA28" s="172"/>
      <c r="DB28" s="172"/>
      <c r="DC28" s="172"/>
      <c r="DD28" s="172"/>
      <c r="DE28" s="172"/>
      <c r="DF28" s="172">
        <v>0</v>
      </c>
      <c r="DG28" s="172"/>
      <c r="DH28" s="172"/>
      <c r="DI28" s="172"/>
      <c r="DJ28" s="172"/>
      <c r="DK28" s="172"/>
      <c r="DL28" s="172"/>
      <c r="DM28" s="172"/>
      <c r="DN28" s="172">
        <v>0</v>
      </c>
      <c r="DO28" s="172"/>
      <c r="DP28" s="172"/>
      <c r="DQ28" s="172"/>
      <c r="DR28" s="172"/>
      <c r="DS28" s="172"/>
      <c r="DT28" s="172"/>
      <c r="DU28" s="172"/>
      <c r="DV28" s="172">
        <v>0</v>
      </c>
      <c r="DW28" s="172"/>
      <c r="DX28" s="172"/>
      <c r="DY28" s="172"/>
      <c r="DZ28" s="172"/>
      <c r="EA28" s="172"/>
      <c r="EB28" s="172"/>
      <c r="EC28" s="172"/>
      <c r="ED28" s="172">
        <v>0</v>
      </c>
      <c r="EE28" s="172"/>
      <c r="EF28" s="172"/>
      <c r="EG28" s="172"/>
      <c r="EH28" s="172"/>
      <c r="EI28" s="172"/>
      <c r="EJ28" s="172"/>
      <c r="EK28" s="182"/>
    </row>
    <row r="29" s="1" customFormat="1" ht="12.75" customHeight="1" spans="1:141">
      <c r="A29" s="13" t="str">
        <f>Лист6!A38</f>
        <v>Руководители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42"/>
      <c r="Z29" s="36"/>
      <c r="AA29" s="36"/>
      <c r="AB29" s="36"/>
      <c r="AC29" s="36"/>
      <c r="AD29" s="291"/>
      <c r="AE29" s="292"/>
      <c r="AF29" s="292"/>
      <c r="AG29" s="292"/>
      <c r="AH29" s="292"/>
      <c r="AI29" s="292"/>
      <c r="AJ29" s="292"/>
      <c r="AK29" s="295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92"/>
      <c r="BK29" s="92"/>
      <c r="BL29" s="92"/>
      <c r="BM29" s="92"/>
      <c r="BN29" s="92"/>
      <c r="BO29" s="92"/>
      <c r="BP29" s="92"/>
      <c r="BQ29" s="92"/>
      <c r="BR29" s="306"/>
      <c r="BS29" s="307"/>
      <c r="BT29" s="307"/>
      <c r="BU29" s="307"/>
      <c r="BV29" s="307"/>
      <c r="BW29" s="307"/>
      <c r="BX29" s="307"/>
      <c r="BY29" s="31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82"/>
    </row>
    <row r="30" s="6" customFormat="1" ht="15" customHeight="1" spans="1:141">
      <c r="A30" s="98" t="s">
        <v>106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49" t="s">
        <v>107</v>
      </c>
      <c r="Z30" s="50"/>
      <c r="AA30" s="50"/>
      <c r="AB30" s="50"/>
      <c r="AC30" s="50"/>
      <c r="AD30" s="293">
        <f>AL30+BJ30+BR30</f>
        <v>32670305</v>
      </c>
      <c r="AE30" s="293"/>
      <c r="AF30" s="293"/>
      <c r="AG30" s="293"/>
      <c r="AH30" s="293"/>
      <c r="AI30" s="293"/>
      <c r="AJ30" s="293"/>
      <c r="AK30" s="293"/>
      <c r="AL30" s="293">
        <f t="shared" ref="AL30" si="5">AL18+AL21+AL26</f>
        <v>28798410.45</v>
      </c>
      <c r="AM30" s="293"/>
      <c r="AN30" s="293"/>
      <c r="AO30" s="293"/>
      <c r="AP30" s="293"/>
      <c r="AQ30" s="293"/>
      <c r="AR30" s="293"/>
      <c r="AS30" s="293"/>
      <c r="AT30" s="293">
        <f t="shared" ref="AT30" si="6">AT18+AT21+AT26</f>
        <v>27776528.03</v>
      </c>
      <c r="AU30" s="293"/>
      <c r="AV30" s="293"/>
      <c r="AW30" s="293"/>
      <c r="AX30" s="293"/>
      <c r="AY30" s="293"/>
      <c r="AZ30" s="293"/>
      <c r="BA30" s="293"/>
      <c r="BB30" s="293">
        <f t="shared" ref="BB30" si="7">BB18+BB21+BB26</f>
        <v>1021882.42</v>
      </c>
      <c r="BC30" s="293"/>
      <c r="BD30" s="293"/>
      <c r="BE30" s="293"/>
      <c r="BF30" s="293"/>
      <c r="BG30" s="293"/>
      <c r="BH30" s="293"/>
      <c r="BI30" s="293"/>
      <c r="BJ30" s="303">
        <f t="shared" ref="BJ30" si="8">BJ18+BJ21+BJ26</f>
        <v>2551530.7</v>
      </c>
      <c r="BK30" s="303"/>
      <c r="BL30" s="303"/>
      <c r="BM30" s="303"/>
      <c r="BN30" s="303"/>
      <c r="BO30" s="303"/>
      <c r="BP30" s="303"/>
      <c r="BQ30" s="303"/>
      <c r="BR30" s="303">
        <f>BR18+BR21+BR26</f>
        <v>1320363.85</v>
      </c>
      <c r="BS30" s="303"/>
      <c r="BT30" s="303"/>
      <c r="BU30" s="303"/>
      <c r="BV30" s="303"/>
      <c r="BW30" s="303"/>
      <c r="BX30" s="303"/>
      <c r="BY30" s="303"/>
      <c r="BZ30" s="293">
        <f>BZ18+BZ21+BZ26</f>
        <v>0</v>
      </c>
      <c r="CA30" s="293"/>
      <c r="CB30" s="293"/>
      <c r="CC30" s="293"/>
      <c r="CD30" s="293"/>
      <c r="CE30" s="293"/>
      <c r="CF30" s="293"/>
      <c r="CG30" s="293"/>
      <c r="CH30" s="293">
        <f t="shared" ref="CH30" si="9">CH18+CH21+CH26</f>
        <v>0</v>
      </c>
      <c r="CI30" s="293"/>
      <c r="CJ30" s="293"/>
      <c r="CK30" s="293"/>
      <c r="CL30" s="293"/>
      <c r="CM30" s="293"/>
      <c r="CN30" s="293"/>
      <c r="CO30" s="293"/>
      <c r="CP30" s="293">
        <f>CP26+CP21+CP18</f>
        <v>32747605.9</v>
      </c>
      <c r="CQ30" s="293"/>
      <c r="CR30" s="293"/>
      <c r="CS30" s="293"/>
      <c r="CT30" s="293"/>
      <c r="CU30" s="293"/>
      <c r="CV30" s="293"/>
      <c r="CW30" s="293"/>
      <c r="CX30" s="293">
        <f t="shared" ref="CX30" si="10">CX18+CX21+CX26</f>
        <v>0</v>
      </c>
      <c r="CY30" s="293"/>
      <c r="CZ30" s="293"/>
      <c r="DA30" s="293"/>
      <c r="DB30" s="293"/>
      <c r="DC30" s="293"/>
      <c r="DD30" s="293"/>
      <c r="DE30" s="293"/>
      <c r="DF30" s="293">
        <f t="shared" ref="DF30" si="11">DF18+DF21+DF26</f>
        <v>0</v>
      </c>
      <c r="DG30" s="293"/>
      <c r="DH30" s="293"/>
      <c r="DI30" s="293"/>
      <c r="DJ30" s="293"/>
      <c r="DK30" s="293"/>
      <c r="DL30" s="293"/>
      <c r="DM30" s="293"/>
      <c r="DN30" s="293">
        <f t="shared" ref="DN30" si="12">DN18+DN21+DN26</f>
        <v>0</v>
      </c>
      <c r="DO30" s="293"/>
      <c r="DP30" s="293"/>
      <c r="DQ30" s="293"/>
      <c r="DR30" s="293"/>
      <c r="DS30" s="293"/>
      <c r="DT30" s="293"/>
      <c r="DU30" s="293"/>
      <c r="DV30" s="293">
        <v>0</v>
      </c>
      <c r="DW30" s="293"/>
      <c r="DX30" s="293"/>
      <c r="DY30" s="293"/>
      <c r="DZ30" s="293"/>
      <c r="EA30" s="293"/>
      <c r="EB30" s="293"/>
      <c r="EC30" s="293"/>
      <c r="ED30" s="293">
        <f t="shared" ref="ED30" si="13">ED18+ED21+ED26</f>
        <v>0</v>
      </c>
      <c r="EE30" s="293"/>
      <c r="EF30" s="293"/>
      <c r="EG30" s="293"/>
      <c r="EH30" s="293"/>
      <c r="EI30" s="293"/>
      <c r="EJ30" s="293"/>
      <c r="EK30" s="293"/>
    </row>
    <row r="32" spans="1:20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="3" customFormat="1" ht="11.25" spans="1:141">
      <c r="A33" s="212" t="s">
        <v>420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</row>
    <row r="34" s="3" customFormat="1" ht="11.25" spans="1:14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</row>
    <row r="35" s="3" customFormat="1" ht="12" customHeight="1" spans="1:1">
      <c r="A35" s="18" t="s">
        <v>421</v>
      </c>
    </row>
    <row r="36" s="3" customFormat="1" ht="12" customHeight="1" spans="1:1">
      <c r="A36" s="18" t="s">
        <v>422</v>
      </c>
    </row>
    <row r="37" s="3" customFormat="1" ht="12" customHeight="1" spans="1:1">
      <c r="A37" s="18" t="s">
        <v>423</v>
      </c>
    </row>
    <row r="38" s="3" customFormat="1" ht="12" customHeight="1" spans="1:1">
      <c r="A38" s="18" t="s">
        <v>424</v>
      </c>
    </row>
    <row r="39" s="3" customFormat="1" ht="12" customHeight="1" spans="1:1">
      <c r="A39" s="18" t="s">
        <v>425</v>
      </c>
    </row>
    <row r="40" s="3" customFormat="1" ht="12" customHeight="1" spans="1:1">
      <c r="A40" s="18" t="s">
        <v>426</v>
      </c>
    </row>
  </sheetData>
  <mergeCells count="335">
    <mergeCell ref="A1:EK1"/>
    <mergeCell ref="A3:X3"/>
    <mergeCell ref="Y3:AC3"/>
    <mergeCell ref="AD3:BY3"/>
    <mergeCell ref="BZ3:CO3"/>
    <mergeCell ref="CP3:EK3"/>
    <mergeCell ref="A4:X4"/>
    <mergeCell ref="Y4:AC4"/>
    <mergeCell ref="AD4:BY4"/>
    <mergeCell ref="BZ4:CO4"/>
    <mergeCell ref="CP4:EK4"/>
    <mergeCell ref="A5:X5"/>
    <mergeCell ref="Y5:AC5"/>
    <mergeCell ref="AD5:BY5"/>
    <mergeCell ref="BZ5:CO5"/>
    <mergeCell ref="CP5:EK5"/>
    <mergeCell ref="A6:X6"/>
    <mergeCell ref="Y6:AC6"/>
    <mergeCell ref="AD6:AK6"/>
    <mergeCell ref="AL6:BY6"/>
    <mergeCell ref="BZ6:CO6"/>
    <mergeCell ref="CP6:EK6"/>
    <mergeCell ref="A7:X7"/>
    <mergeCell ref="Y7:AC7"/>
    <mergeCell ref="AD7:AK7"/>
    <mergeCell ref="AL7:BI7"/>
    <mergeCell ref="BJ7:BQ7"/>
    <mergeCell ref="BR7:BY7"/>
    <mergeCell ref="BZ7:CG7"/>
    <mergeCell ref="CH7:CO7"/>
    <mergeCell ref="CP7:EK7"/>
    <mergeCell ref="A8:X8"/>
    <mergeCell ref="Y8:AC8"/>
    <mergeCell ref="AD8:AK8"/>
    <mergeCell ref="AL8:AS8"/>
    <mergeCell ref="AT8:BI8"/>
    <mergeCell ref="BJ8:BQ8"/>
    <mergeCell ref="BR8:BY8"/>
    <mergeCell ref="BZ8:CG8"/>
    <mergeCell ref="CH8:CO8"/>
    <mergeCell ref="CP8:CW8"/>
    <mergeCell ref="CX8:DE8"/>
    <mergeCell ref="DF8:DU8"/>
    <mergeCell ref="DV8:EC8"/>
    <mergeCell ref="ED8:EK8"/>
    <mergeCell ref="A9:X9"/>
    <mergeCell ref="Y9:AC9"/>
    <mergeCell ref="AD9:AK9"/>
    <mergeCell ref="AL9:AS9"/>
    <mergeCell ref="AT9:BI9"/>
    <mergeCell ref="BJ9:BQ9"/>
    <mergeCell ref="BR9:BY9"/>
    <mergeCell ref="BZ9:CG9"/>
    <mergeCell ref="CH9:CO9"/>
    <mergeCell ref="CP9:CW9"/>
    <mergeCell ref="CX9:DE9"/>
    <mergeCell ref="DF9:DU9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U10"/>
    <mergeCell ref="DV10:EC10"/>
    <mergeCell ref="ED10:EK10"/>
    <mergeCell ref="A11:X11"/>
    <mergeCell ref="Y11:AC11"/>
    <mergeCell ref="AD11:AK11"/>
    <mergeCell ref="AL11:AS11"/>
    <mergeCell ref="AT11:BA11"/>
    <mergeCell ref="BB11:BI11"/>
    <mergeCell ref="BJ11:BQ11"/>
    <mergeCell ref="BR11:BY11"/>
    <mergeCell ref="BZ11:CG11"/>
    <mergeCell ref="CH11:CO11"/>
    <mergeCell ref="CP11:CW11"/>
    <mergeCell ref="CX11:DE11"/>
    <mergeCell ref="DF11:DM11"/>
    <mergeCell ref="DN11:DU11"/>
    <mergeCell ref="DV11:EC11"/>
    <mergeCell ref="ED11:EK11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CH12:CO12"/>
    <mergeCell ref="CP12:CW12"/>
    <mergeCell ref="CX12:DE12"/>
    <mergeCell ref="DF12:DM12"/>
    <mergeCell ref="DN12:DU12"/>
    <mergeCell ref="DV12:EC12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3:CO13"/>
    <mergeCell ref="CP13:CW13"/>
    <mergeCell ref="CX13:DE13"/>
    <mergeCell ref="DF13:DM13"/>
    <mergeCell ref="DN13:DU13"/>
    <mergeCell ref="DV13:EC13"/>
    <mergeCell ref="ED13:EK13"/>
    <mergeCell ref="A14:X14"/>
    <mergeCell ref="Y14:AC14"/>
    <mergeCell ref="AD14:AK14"/>
    <mergeCell ref="AL14:AS14"/>
    <mergeCell ref="AT14:BA14"/>
    <mergeCell ref="BB14:BI14"/>
    <mergeCell ref="BJ14:BQ14"/>
    <mergeCell ref="BR14:BY14"/>
    <mergeCell ref="BZ14:CG14"/>
    <mergeCell ref="CH14:CO14"/>
    <mergeCell ref="CP14:CW14"/>
    <mergeCell ref="CX14:DE14"/>
    <mergeCell ref="DF14:DM14"/>
    <mergeCell ref="DN14:DU14"/>
    <mergeCell ref="DV14:EC14"/>
    <mergeCell ref="ED14:EK14"/>
    <mergeCell ref="A15:X15"/>
    <mergeCell ref="Y15:AC15"/>
    <mergeCell ref="AD15:AK15"/>
    <mergeCell ref="AL15:AS15"/>
    <mergeCell ref="AT15:BA15"/>
    <mergeCell ref="BB15:BI15"/>
    <mergeCell ref="BJ15:BQ15"/>
    <mergeCell ref="BR15:BY15"/>
    <mergeCell ref="BZ15:CG15"/>
    <mergeCell ref="CH15:CO15"/>
    <mergeCell ref="CP15:CW15"/>
    <mergeCell ref="CX15:DE15"/>
    <mergeCell ref="DF15:DM15"/>
    <mergeCell ref="DN15:DU15"/>
    <mergeCell ref="DV15:EC15"/>
    <mergeCell ref="ED15:EK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CH16:CO16"/>
    <mergeCell ref="CP16:CW16"/>
    <mergeCell ref="CX16:DE16"/>
    <mergeCell ref="DF16:DM16"/>
    <mergeCell ref="DN16:DU16"/>
    <mergeCell ref="DV16:EC16"/>
    <mergeCell ref="ED16:EK16"/>
    <mergeCell ref="A17:X17"/>
    <mergeCell ref="Y17:AC17"/>
    <mergeCell ref="AD17:AK17"/>
    <mergeCell ref="AL17:AS17"/>
    <mergeCell ref="AT17:BA17"/>
    <mergeCell ref="BB17:BI17"/>
    <mergeCell ref="BJ17:BQ17"/>
    <mergeCell ref="BR17:BY17"/>
    <mergeCell ref="BZ17:CG17"/>
    <mergeCell ref="CH17:CO17"/>
    <mergeCell ref="CP17:CW17"/>
    <mergeCell ref="CX17:DE17"/>
    <mergeCell ref="DF17:DM17"/>
    <mergeCell ref="DN17:DU17"/>
    <mergeCell ref="DV17:EC17"/>
    <mergeCell ref="ED17:EK17"/>
    <mergeCell ref="A18:X18"/>
    <mergeCell ref="Y18:AC18"/>
    <mergeCell ref="AD18:AK18"/>
    <mergeCell ref="AL18:AS18"/>
    <mergeCell ref="AT18:BA18"/>
    <mergeCell ref="BB18:BI18"/>
    <mergeCell ref="BJ18:BQ18"/>
    <mergeCell ref="BR18:BY18"/>
    <mergeCell ref="BZ18:CG18"/>
    <mergeCell ref="CH18:CO18"/>
    <mergeCell ref="CP18:CW18"/>
    <mergeCell ref="CX18:DE18"/>
    <mergeCell ref="DF18:DM18"/>
    <mergeCell ref="DN18:DU18"/>
    <mergeCell ref="DV18:EC18"/>
    <mergeCell ref="ED18:EK18"/>
    <mergeCell ref="A19:X19"/>
    <mergeCell ref="A20:X20"/>
    <mergeCell ref="A21:X21"/>
    <mergeCell ref="Y21:AC21"/>
    <mergeCell ref="AD21:AK21"/>
    <mergeCell ref="AL21:AS21"/>
    <mergeCell ref="AT21:BA21"/>
    <mergeCell ref="BB21:BI21"/>
    <mergeCell ref="BJ21:BQ21"/>
    <mergeCell ref="BR21:BY21"/>
    <mergeCell ref="BZ21:CG21"/>
    <mergeCell ref="CH21:CO21"/>
    <mergeCell ref="CP21:CW21"/>
    <mergeCell ref="CX21:DE21"/>
    <mergeCell ref="DF21:DM21"/>
    <mergeCell ref="DN21:DU21"/>
    <mergeCell ref="DV21:EC21"/>
    <mergeCell ref="ED21:EK21"/>
    <mergeCell ref="A22:X22"/>
    <mergeCell ref="A23:X23"/>
    <mergeCell ref="A24:X24"/>
    <mergeCell ref="Y24:AC24"/>
    <mergeCell ref="AD24:AK24"/>
    <mergeCell ref="AL24:AS24"/>
    <mergeCell ref="AT24:BA24"/>
    <mergeCell ref="BB24:BI24"/>
    <mergeCell ref="BJ24:BQ24"/>
    <mergeCell ref="BR24:BY24"/>
    <mergeCell ref="BZ24:CG24"/>
    <mergeCell ref="CH24:CO24"/>
    <mergeCell ref="CP24:CW24"/>
    <mergeCell ref="CX24:DE24"/>
    <mergeCell ref="DF24:DM24"/>
    <mergeCell ref="DN24:DU24"/>
    <mergeCell ref="DV24:EC24"/>
    <mergeCell ref="ED24:EK24"/>
    <mergeCell ref="A25:X25"/>
    <mergeCell ref="Y25:AC25"/>
    <mergeCell ref="AD25:AK25"/>
    <mergeCell ref="AL25:AS25"/>
    <mergeCell ref="AT25:BA25"/>
    <mergeCell ref="BB25:BI25"/>
    <mergeCell ref="BJ25:BQ25"/>
    <mergeCell ref="BR25:BY25"/>
    <mergeCell ref="BZ25:CG25"/>
    <mergeCell ref="CH25:CO25"/>
    <mergeCell ref="CP25:CW25"/>
    <mergeCell ref="CX25:DE25"/>
    <mergeCell ref="DF25:DM25"/>
    <mergeCell ref="DN25:DU25"/>
    <mergeCell ref="DV25:EC25"/>
    <mergeCell ref="ED25:EK25"/>
    <mergeCell ref="A26:X26"/>
    <mergeCell ref="A27:X27"/>
    <mergeCell ref="A28:X28"/>
    <mergeCell ref="A29:X29"/>
    <mergeCell ref="A30:X30"/>
    <mergeCell ref="Y30:AC30"/>
    <mergeCell ref="AD30:AK30"/>
    <mergeCell ref="AL30:AS30"/>
    <mergeCell ref="AT30:BA30"/>
    <mergeCell ref="BB30:BI30"/>
    <mergeCell ref="BJ30:BQ30"/>
    <mergeCell ref="BR30:BY30"/>
    <mergeCell ref="BZ30:CG30"/>
    <mergeCell ref="CH30:CO30"/>
    <mergeCell ref="CP30:CW30"/>
    <mergeCell ref="CX30:DE30"/>
    <mergeCell ref="DF30:DM30"/>
    <mergeCell ref="DN30:DU30"/>
    <mergeCell ref="DV30:EC30"/>
    <mergeCell ref="ED30:EK30"/>
    <mergeCell ref="AD19:AK20"/>
    <mergeCell ref="AL19:AS20"/>
    <mergeCell ref="AT19:BA20"/>
    <mergeCell ref="BB19:BI20"/>
    <mergeCell ref="BJ19:BQ20"/>
    <mergeCell ref="BR19:BY20"/>
    <mergeCell ref="BZ19:CG20"/>
    <mergeCell ref="CH19:CO20"/>
    <mergeCell ref="CP19:CW20"/>
    <mergeCell ref="CX19:DE20"/>
    <mergeCell ref="DF19:DM20"/>
    <mergeCell ref="DN19:DU20"/>
    <mergeCell ref="DV19:EC20"/>
    <mergeCell ref="ED19:EK20"/>
    <mergeCell ref="Y19:AC20"/>
    <mergeCell ref="AD22:AK23"/>
    <mergeCell ref="AL22:AS23"/>
    <mergeCell ref="AT22:BA23"/>
    <mergeCell ref="BB22:BI23"/>
    <mergeCell ref="BJ22:BQ23"/>
    <mergeCell ref="BR22:BY23"/>
    <mergeCell ref="BZ22:CG23"/>
    <mergeCell ref="CH22:CO23"/>
    <mergeCell ref="CP22:CW23"/>
    <mergeCell ref="CX22:DE23"/>
    <mergeCell ref="DF22:DM23"/>
    <mergeCell ref="DN22:DU23"/>
    <mergeCell ref="DV22:EC23"/>
    <mergeCell ref="ED22:EK23"/>
    <mergeCell ref="Y22:AC23"/>
    <mergeCell ref="Y26:AC27"/>
    <mergeCell ref="AD26:AK27"/>
    <mergeCell ref="AL26:AS27"/>
    <mergeCell ref="AT26:BA27"/>
    <mergeCell ref="BB26:BI27"/>
    <mergeCell ref="BJ26:BQ27"/>
    <mergeCell ref="BR26:BY27"/>
    <mergeCell ref="BZ26:CG27"/>
    <mergeCell ref="CH26:CO27"/>
    <mergeCell ref="CP26:CW27"/>
    <mergeCell ref="CX26:DE27"/>
    <mergeCell ref="DF26:DM27"/>
    <mergeCell ref="DN26:DU27"/>
    <mergeCell ref="DV26:EC27"/>
    <mergeCell ref="ED26:EK27"/>
    <mergeCell ref="Y28:AC29"/>
    <mergeCell ref="AD28:AK29"/>
    <mergeCell ref="AL28:AS29"/>
    <mergeCell ref="AT28:BA29"/>
    <mergeCell ref="BB28:BI29"/>
    <mergeCell ref="BJ28:BQ29"/>
    <mergeCell ref="BR28:BY29"/>
    <mergeCell ref="BZ28:CG29"/>
    <mergeCell ref="CH28:CO29"/>
    <mergeCell ref="CP28:CW29"/>
    <mergeCell ref="CX28:DE29"/>
    <mergeCell ref="DF28:DM29"/>
    <mergeCell ref="DN28:DU29"/>
    <mergeCell ref="DV28:EC29"/>
    <mergeCell ref="ED28:EK29"/>
    <mergeCell ref="A33:EK34"/>
  </mergeCells>
  <pageMargins left="0.590551181102362" right="0.393700787401575" top="1.18110236220472" bottom="0.393700787401575" header="0.275590551181102" footer="0.275590551181102"/>
  <pageSetup paperSize="9" scale="69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EK59"/>
  <sheetViews>
    <sheetView workbookViewId="0">
      <selection activeCell="A53" sqref="$A53:$XFD53"/>
    </sheetView>
  </sheetViews>
  <sheetFormatPr defaultColWidth="1.42222222222222" defaultRowHeight="15.75"/>
  <cols>
    <col min="1" max="16384" width="1.42222222222222" style="4"/>
  </cols>
  <sheetData>
    <row r="1" s="1" customFormat="1" ht="12.75" customHeight="1" spans="1:141">
      <c r="A1" s="68" t="s">
        <v>310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1" t="s">
        <v>76</v>
      </c>
      <c r="AB1" s="68"/>
      <c r="AC1" s="68"/>
      <c r="AD1" s="68"/>
      <c r="AE1" s="85"/>
      <c r="AF1" s="29" t="s">
        <v>427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285"/>
    </row>
    <row r="2" s="1" customFormat="1" ht="12.75" customHeight="1" spans="1:14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78" t="s">
        <v>82</v>
      </c>
      <c r="AB2" s="87"/>
      <c r="AC2" s="87"/>
      <c r="AD2" s="87"/>
      <c r="AE2" s="88"/>
      <c r="AF2" s="152" t="s">
        <v>202</v>
      </c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9"/>
    </row>
    <row r="3" s="1" customFormat="1" ht="12.75" customHeight="1" spans="1:1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8"/>
      <c r="AB3" s="87"/>
      <c r="AC3" s="87"/>
      <c r="AD3" s="87"/>
      <c r="AE3" s="88"/>
      <c r="AF3" s="189" t="s">
        <v>428</v>
      </c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52" t="s">
        <v>429</v>
      </c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9"/>
    </row>
    <row r="4" s="1" customFormat="1" ht="12.75" customHeight="1" spans="1:14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78"/>
      <c r="AB4" s="87"/>
      <c r="AC4" s="87"/>
      <c r="AD4" s="87"/>
      <c r="AE4" s="88"/>
      <c r="AF4" s="69" t="s">
        <v>430</v>
      </c>
      <c r="AG4" s="69"/>
      <c r="AH4" s="69"/>
      <c r="AI4" s="69"/>
      <c r="AJ4" s="69"/>
      <c r="AK4" s="69"/>
      <c r="AL4" s="69"/>
      <c r="AM4" s="69"/>
      <c r="AN4" s="69"/>
      <c r="AO4" s="69"/>
      <c r="AP4" s="78" t="s">
        <v>382</v>
      </c>
      <c r="AQ4" s="87"/>
      <c r="AR4" s="87"/>
      <c r="AS4" s="87"/>
      <c r="AT4" s="87"/>
      <c r="AU4" s="87"/>
      <c r="AV4" s="87"/>
      <c r="AW4" s="87"/>
      <c r="AX4" s="87"/>
      <c r="AY4" s="61" t="s">
        <v>383</v>
      </c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85"/>
      <c r="BQ4" s="69" t="s">
        <v>431</v>
      </c>
      <c r="BR4" s="69"/>
      <c r="BS4" s="69"/>
      <c r="BT4" s="69"/>
      <c r="BU4" s="69"/>
      <c r="BV4" s="69"/>
      <c r="BW4" s="69"/>
      <c r="BX4" s="69"/>
      <c r="BY4" s="69"/>
      <c r="BZ4" s="61" t="s">
        <v>382</v>
      </c>
      <c r="CA4" s="68"/>
      <c r="CB4" s="68"/>
      <c r="CC4" s="68"/>
      <c r="CD4" s="68"/>
      <c r="CE4" s="68"/>
      <c r="CF4" s="68"/>
      <c r="CG4" s="68"/>
      <c r="CH4" s="85"/>
      <c r="CI4" s="69" t="s">
        <v>430</v>
      </c>
      <c r="CJ4" s="69"/>
      <c r="CK4" s="69"/>
      <c r="CL4" s="69"/>
      <c r="CM4" s="69"/>
      <c r="CN4" s="69"/>
      <c r="CO4" s="69"/>
      <c r="CP4" s="69"/>
      <c r="CQ4" s="69"/>
      <c r="CR4" s="69"/>
      <c r="CS4" s="78" t="s">
        <v>382</v>
      </c>
      <c r="CT4" s="87"/>
      <c r="CU4" s="87"/>
      <c r="CV4" s="87"/>
      <c r="CW4" s="87"/>
      <c r="CX4" s="87"/>
      <c r="CY4" s="87"/>
      <c r="CZ4" s="87"/>
      <c r="DA4" s="87"/>
      <c r="DB4" s="61" t="s">
        <v>383</v>
      </c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85"/>
      <c r="DT4" s="69" t="s">
        <v>431</v>
      </c>
      <c r="DU4" s="69"/>
      <c r="DV4" s="69"/>
      <c r="DW4" s="69"/>
      <c r="DX4" s="69"/>
      <c r="DY4" s="69"/>
      <c r="DZ4" s="69"/>
      <c r="EA4" s="69"/>
      <c r="EB4" s="69"/>
      <c r="EC4" s="61" t="s">
        <v>382</v>
      </c>
      <c r="ED4" s="68"/>
      <c r="EE4" s="68"/>
      <c r="EF4" s="68"/>
      <c r="EG4" s="68"/>
      <c r="EH4" s="68"/>
      <c r="EI4" s="68"/>
      <c r="EJ4" s="68"/>
      <c r="EK4" s="85"/>
    </row>
    <row r="5" s="1" customFormat="1" ht="12.75" customHeight="1" spans="1:14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8"/>
      <c r="AB5" s="87"/>
      <c r="AC5" s="87"/>
      <c r="AD5" s="87"/>
      <c r="AE5" s="88"/>
      <c r="AF5" s="69" t="s">
        <v>432</v>
      </c>
      <c r="AG5" s="69"/>
      <c r="AH5" s="69"/>
      <c r="AI5" s="69"/>
      <c r="AJ5" s="69"/>
      <c r="AK5" s="69"/>
      <c r="AL5" s="69"/>
      <c r="AM5" s="69"/>
      <c r="AN5" s="69"/>
      <c r="AO5" s="69"/>
      <c r="AP5" s="78" t="s">
        <v>389</v>
      </c>
      <c r="AQ5" s="87"/>
      <c r="AR5" s="87"/>
      <c r="AS5" s="87"/>
      <c r="AT5" s="87"/>
      <c r="AU5" s="87"/>
      <c r="AV5" s="87"/>
      <c r="AW5" s="87"/>
      <c r="AX5" s="87"/>
      <c r="AY5" s="79" t="s">
        <v>390</v>
      </c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89"/>
      <c r="BQ5" s="69"/>
      <c r="BR5" s="69"/>
      <c r="BS5" s="69"/>
      <c r="BT5" s="69"/>
      <c r="BU5" s="69"/>
      <c r="BV5" s="69"/>
      <c r="BW5" s="69"/>
      <c r="BX5" s="69"/>
      <c r="BY5" s="69"/>
      <c r="BZ5" s="78" t="s">
        <v>389</v>
      </c>
      <c r="CA5" s="87"/>
      <c r="CB5" s="87"/>
      <c r="CC5" s="87"/>
      <c r="CD5" s="87"/>
      <c r="CE5" s="87"/>
      <c r="CF5" s="87"/>
      <c r="CG5" s="87"/>
      <c r="CH5" s="88"/>
      <c r="CI5" s="69" t="s">
        <v>432</v>
      </c>
      <c r="CJ5" s="69"/>
      <c r="CK5" s="69"/>
      <c r="CL5" s="69"/>
      <c r="CM5" s="69"/>
      <c r="CN5" s="69"/>
      <c r="CO5" s="69"/>
      <c r="CP5" s="69"/>
      <c r="CQ5" s="69"/>
      <c r="CR5" s="69"/>
      <c r="CS5" s="78" t="s">
        <v>389</v>
      </c>
      <c r="CT5" s="87"/>
      <c r="CU5" s="87"/>
      <c r="CV5" s="87"/>
      <c r="CW5" s="87"/>
      <c r="CX5" s="87"/>
      <c r="CY5" s="87"/>
      <c r="CZ5" s="87"/>
      <c r="DA5" s="87"/>
      <c r="DB5" s="79" t="s">
        <v>390</v>
      </c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89"/>
      <c r="DT5" s="69"/>
      <c r="DU5" s="69"/>
      <c r="DV5" s="69"/>
      <c r="DW5" s="69"/>
      <c r="DX5" s="69"/>
      <c r="DY5" s="69"/>
      <c r="DZ5" s="69"/>
      <c r="EA5" s="69"/>
      <c r="EB5" s="69"/>
      <c r="EC5" s="78" t="s">
        <v>389</v>
      </c>
      <c r="ED5" s="87"/>
      <c r="EE5" s="87"/>
      <c r="EF5" s="87"/>
      <c r="EG5" s="87"/>
      <c r="EH5" s="87"/>
      <c r="EI5" s="87"/>
      <c r="EJ5" s="87"/>
      <c r="EK5" s="88"/>
    </row>
    <row r="6" s="1" customFormat="1" ht="12.75" customHeight="1" spans="1:14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8"/>
      <c r="AB6" s="87"/>
      <c r="AC6" s="87"/>
      <c r="AD6" s="87"/>
      <c r="AE6" s="88"/>
      <c r="AF6" s="69" t="s">
        <v>433</v>
      </c>
      <c r="AG6" s="69"/>
      <c r="AH6" s="69"/>
      <c r="AI6" s="69"/>
      <c r="AJ6" s="69"/>
      <c r="AK6" s="69"/>
      <c r="AL6" s="69"/>
      <c r="AM6" s="69"/>
      <c r="AN6" s="69"/>
      <c r="AO6" s="69"/>
      <c r="AP6" s="78" t="s">
        <v>395</v>
      </c>
      <c r="AQ6" s="87"/>
      <c r="AR6" s="87"/>
      <c r="AS6" s="87"/>
      <c r="AT6" s="87"/>
      <c r="AU6" s="87"/>
      <c r="AV6" s="87"/>
      <c r="AW6" s="87"/>
      <c r="AX6" s="88"/>
      <c r="AY6" s="152" t="s">
        <v>202</v>
      </c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9"/>
      <c r="BQ6" s="69"/>
      <c r="BR6" s="69"/>
      <c r="BS6" s="69"/>
      <c r="BT6" s="69"/>
      <c r="BU6" s="69"/>
      <c r="BV6" s="69"/>
      <c r="BW6" s="69"/>
      <c r="BX6" s="69"/>
      <c r="BY6" s="69"/>
      <c r="BZ6" s="78" t="s">
        <v>434</v>
      </c>
      <c r="CA6" s="87"/>
      <c r="CB6" s="87"/>
      <c r="CC6" s="87"/>
      <c r="CD6" s="87"/>
      <c r="CE6" s="87"/>
      <c r="CF6" s="87"/>
      <c r="CG6" s="87"/>
      <c r="CH6" s="88"/>
      <c r="CI6" s="69" t="s">
        <v>433</v>
      </c>
      <c r="CJ6" s="69"/>
      <c r="CK6" s="69"/>
      <c r="CL6" s="69"/>
      <c r="CM6" s="69"/>
      <c r="CN6" s="69"/>
      <c r="CO6" s="69"/>
      <c r="CP6" s="69"/>
      <c r="CQ6" s="69"/>
      <c r="CR6" s="69"/>
      <c r="CS6" s="78" t="s">
        <v>395</v>
      </c>
      <c r="CT6" s="87"/>
      <c r="CU6" s="87"/>
      <c r="CV6" s="87"/>
      <c r="CW6" s="87"/>
      <c r="CX6" s="87"/>
      <c r="CY6" s="87"/>
      <c r="CZ6" s="87"/>
      <c r="DA6" s="88"/>
      <c r="DB6" s="152" t="s">
        <v>202</v>
      </c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9"/>
      <c r="DT6" s="69"/>
      <c r="DU6" s="69"/>
      <c r="DV6" s="69"/>
      <c r="DW6" s="69"/>
      <c r="DX6" s="69"/>
      <c r="DY6" s="69"/>
      <c r="DZ6" s="69"/>
      <c r="EA6" s="69"/>
      <c r="EB6" s="69"/>
      <c r="EC6" s="78" t="s">
        <v>434</v>
      </c>
      <c r="ED6" s="87"/>
      <c r="EE6" s="87"/>
      <c r="EF6" s="87"/>
      <c r="EG6" s="87"/>
      <c r="EH6" s="87"/>
      <c r="EI6" s="87"/>
      <c r="EJ6" s="87"/>
      <c r="EK6" s="88"/>
    </row>
    <row r="7" s="1" customFormat="1" ht="12.75" customHeight="1" spans="1:14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8"/>
      <c r="AB7" s="87"/>
      <c r="AC7" s="87"/>
      <c r="AD7" s="87"/>
      <c r="AE7" s="88"/>
      <c r="AF7" s="69" t="s">
        <v>435</v>
      </c>
      <c r="AG7" s="69"/>
      <c r="AH7" s="69"/>
      <c r="AI7" s="69"/>
      <c r="AJ7" s="69"/>
      <c r="AK7" s="69"/>
      <c r="AL7" s="69"/>
      <c r="AM7" s="69"/>
      <c r="AN7" s="69"/>
      <c r="AO7" s="69"/>
      <c r="AP7" s="78" t="s">
        <v>400</v>
      </c>
      <c r="AQ7" s="87"/>
      <c r="AR7" s="87"/>
      <c r="AS7" s="87"/>
      <c r="AT7" s="87"/>
      <c r="AU7" s="87"/>
      <c r="AV7" s="87"/>
      <c r="AW7" s="87"/>
      <c r="AX7" s="88"/>
      <c r="AY7" s="69" t="s">
        <v>401</v>
      </c>
      <c r="AZ7" s="69"/>
      <c r="BA7" s="69"/>
      <c r="BB7" s="69"/>
      <c r="BC7" s="69"/>
      <c r="BD7" s="69"/>
      <c r="BE7" s="69"/>
      <c r="BF7" s="69"/>
      <c r="BG7" s="69"/>
      <c r="BH7" s="78" t="s">
        <v>402</v>
      </c>
      <c r="BI7" s="87"/>
      <c r="BJ7" s="87"/>
      <c r="BK7" s="87"/>
      <c r="BL7" s="87"/>
      <c r="BM7" s="87"/>
      <c r="BN7" s="87"/>
      <c r="BO7" s="87"/>
      <c r="BP7" s="88"/>
      <c r="BQ7" s="69"/>
      <c r="BR7" s="69"/>
      <c r="BS7" s="69"/>
      <c r="BT7" s="69"/>
      <c r="BU7" s="69"/>
      <c r="BV7" s="69"/>
      <c r="BW7" s="69"/>
      <c r="BX7" s="69"/>
      <c r="BY7" s="69"/>
      <c r="BZ7" s="78" t="s">
        <v>436</v>
      </c>
      <c r="CA7" s="87"/>
      <c r="CB7" s="87"/>
      <c r="CC7" s="87"/>
      <c r="CD7" s="87"/>
      <c r="CE7" s="87"/>
      <c r="CF7" s="87"/>
      <c r="CG7" s="87"/>
      <c r="CH7" s="88"/>
      <c r="CI7" s="69" t="s">
        <v>435</v>
      </c>
      <c r="CJ7" s="69"/>
      <c r="CK7" s="69"/>
      <c r="CL7" s="69"/>
      <c r="CM7" s="69"/>
      <c r="CN7" s="69"/>
      <c r="CO7" s="69"/>
      <c r="CP7" s="69"/>
      <c r="CQ7" s="69"/>
      <c r="CR7" s="69"/>
      <c r="CS7" s="78" t="s">
        <v>400</v>
      </c>
      <c r="CT7" s="87"/>
      <c r="CU7" s="87"/>
      <c r="CV7" s="87"/>
      <c r="CW7" s="87"/>
      <c r="CX7" s="87"/>
      <c r="CY7" s="87"/>
      <c r="CZ7" s="87"/>
      <c r="DA7" s="88"/>
      <c r="DB7" s="69" t="s">
        <v>401</v>
      </c>
      <c r="DC7" s="69"/>
      <c r="DD7" s="69"/>
      <c r="DE7" s="69"/>
      <c r="DF7" s="69"/>
      <c r="DG7" s="69"/>
      <c r="DH7" s="69"/>
      <c r="DI7" s="69"/>
      <c r="DJ7" s="69"/>
      <c r="DK7" s="78" t="s">
        <v>402</v>
      </c>
      <c r="DL7" s="87"/>
      <c r="DM7" s="87"/>
      <c r="DN7" s="87"/>
      <c r="DO7" s="87"/>
      <c r="DP7" s="87"/>
      <c r="DQ7" s="87"/>
      <c r="DR7" s="87"/>
      <c r="DS7" s="88"/>
      <c r="DT7" s="69"/>
      <c r="DU7" s="69"/>
      <c r="DV7" s="69"/>
      <c r="DW7" s="69"/>
      <c r="DX7" s="69"/>
      <c r="DY7" s="69"/>
      <c r="DZ7" s="69"/>
      <c r="EA7" s="69"/>
      <c r="EB7" s="69"/>
      <c r="EC7" s="78" t="s">
        <v>436</v>
      </c>
      <c r="ED7" s="87"/>
      <c r="EE7" s="87"/>
      <c r="EF7" s="87"/>
      <c r="EG7" s="87"/>
      <c r="EH7" s="87"/>
      <c r="EI7" s="87"/>
      <c r="EJ7" s="87"/>
      <c r="EK7" s="88"/>
    </row>
    <row r="8" s="1" customFormat="1" ht="12.75" customHeight="1" spans="1:14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8"/>
      <c r="AB8" s="87"/>
      <c r="AC8" s="87"/>
      <c r="AD8" s="87"/>
      <c r="AE8" s="88"/>
      <c r="AF8" s="69" t="s">
        <v>437</v>
      </c>
      <c r="AG8" s="69"/>
      <c r="AH8" s="69"/>
      <c r="AI8" s="69"/>
      <c r="AJ8" s="69"/>
      <c r="AK8" s="69"/>
      <c r="AL8" s="69"/>
      <c r="AM8" s="69"/>
      <c r="AN8" s="69"/>
      <c r="AO8" s="69"/>
      <c r="AP8" s="78"/>
      <c r="AQ8" s="87"/>
      <c r="AR8" s="87"/>
      <c r="AS8" s="87"/>
      <c r="AT8" s="87"/>
      <c r="AU8" s="87"/>
      <c r="AV8" s="87"/>
      <c r="AW8" s="87"/>
      <c r="AX8" s="88"/>
      <c r="AY8" s="69" t="s">
        <v>406</v>
      </c>
      <c r="AZ8" s="69"/>
      <c r="BA8" s="69"/>
      <c r="BB8" s="69"/>
      <c r="BC8" s="69"/>
      <c r="BD8" s="69"/>
      <c r="BE8" s="69"/>
      <c r="BF8" s="69"/>
      <c r="BG8" s="69"/>
      <c r="BH8" s="78" t="s">
        <v>438</v>
      </c>
      <c r="BI8" s="87"/>
      <c r="BJ8" s="87"/>
      <c r="BK8" s="87"/>
      <c r="BL8" s="87"/>
      <c r="BM8" s="87"/>
      <c r="BN8" s="87"/>
      <c r="BO8" s="87"/>
      <c r="BP8" s="88"/>
      <c r="BQ8" s="69"/>
      <c r="BR8" s="69"/>
      <c r="BS8" s="69"/>
      <c r="BT8" s="69"/>
      <c r="BU8" s="69"/>
      <c r="BV8" s="69"/>
      <c r="BW8" s="69"/>
      <c r="BX8" s="69"/>
      <c r="BY8" s="69"/>
      <c r="BZ8" s="78" t="s">
        <v>144</v>
      </c>
      <c r="CA8" s="87"/>
      <c r="CB8" s="87"/>
      <c r="CC8" s="87"/>
      <c r="CD8" s="87"/>
      <c r="CE8" s="87"/>
      <c r="CF8" s="87"/>
      <c r="CG8" s="87"/>
      <c r="CH8" s="88"/>
      <c r="CI8" s="69" t="s">
        <v>437</v>
      </c>
      <c r="CJ8" s="69"/>
      <c r="CK8" s="69"/>
      <c r="CL8" s="69"/>
      <c r="CM8" s="69"/>
      <c r="CN8" s="69"/>
      <c r="CO8" s="69"/>
      <c r="CP8" s="69"/>
      <c r="CQ8" s="69"/>
      <c r="CR8" s="69"/>
      <c r="CS8" s="78"/>
      <c r="CT8" s="87"/>
      <c r="CU8" s="87"/>
      <c r="CV8" s="87"/>
      <c r="CW8" s="87"/>
      <c r="CX8" s="87"/>
      <c r="CY8" s="87"/>
      <c r="CZ8" s="87"/>
      <c r="DA8" s="88"/>
      <c r="DB8" s="69" t="s">
        <v>406</v>
      </c>
      <c r="DC8" s="69"/>
      <c r="DD8" s="69"/>
      <c r="DE8" s="69"/>
      <c r="DF8" s="69"/>
      <c r="DG8" s="69"/>
      <c r="DH8" s="69"/>
      <c r="DI8" s="69"/>
      <c r="DJ8" s="69"/>
      <c r="DK8" s="78" t="s">
        <v>438</v>
      </c>
      <c r="DL8" s="87"/>
      <c r="DM8" s="87"/>
      <c r="DN8" s="87"/>
      <c r="DO8" s="87"/>
      <c r="DP8" s="87"/>
      <c r="DQ8" s="87"/>
      <c r="DR8" s="87"/>
      <c r="DS8" s="88"/>
      <c r="DT8" s="69"/>
      <c r="DU8" s="69"/>
      <c r="DV8" s="69"/>
      <c r="DW8" s="69"/>
      <c r="DX8" s="69"/>
      <c r="DY8" s="69"/>
      <c r="DZ8" s="69"/>
      <c r="EA8" s="69"/>
      <c r="EB8" s="69"/>
      <c r="EC8" s="78" t="s">
        <v>144</v>
      </c>
      <c r="ED8" s="87"/>
      <c r="EE8" s="87"/>
      <c r="EF8" s="87"/>
      <c r="EG8" s="87"/>
      <c r="EH8" s="87"/>
      <c r="EI8" s="87"/>
      <c r="EJ8" s="87"/>
      <c r="EK8" s="88"/>
    </row>
    <row r="9" s="1" customFormat="1" ht="12.75" customHeight="1" spans="1:14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78"/>
      <c r="AB9" s="87"/>
      <c r="AC9" s="87"/>
      <c r="AD9" s="87"/>
      <c r="AE9" s="88"/>
      <c r="AF9" s="69" t="s">
        <v>414</v>
      </c>
      <c r="AG9" s="69"/>
      <c r="AH9" s="69"/>
      <c r="AI9" s="69"/>
      <c r="AJ9" s="69"/>
      <c r="AK9" s="69"/>
      <c r="AL9" s="69"/>
      <c r="AM9" s="69"/>
      <c r="AN9" s="69"/>
      <c r="AO9" s="69"/>
      <c r="AP9" s="78"/>
      <c r="AQ9" s="87"/>
      <c r="AR9" s="87"/>
      <c r="AS9" s="87"/>
      <c r="AT9" s="87"/>
      <c r="AU9" s="87"/>
      <c r="AV9" s="87"/>
      <c r="AW9" s="87"/>
      <c r="AX9" s="88"/>
      <c r="AY9" s="69"/>
      <c r="AZ9" s="69"/>
      <c r="BA9" s="69"/>
      <c r="BB9" s="69"/>
      <c r="BC9" s="69"/>
      <c r="BD9" s="69"/>
      <c r="BE9" s="69"/>
      <c r="BF9" s="69"/>
      <c r="BG9" s="69"/>
      <c r="BH9" s="78" t="s">
        <v>439</v>
      </c>
      <c r="BI9" s="87"/>
      <c r="BJ9" s="87"/>
      <c r="BK9" s="87"/>
      <c r="BL9" s="87"/>
      <c r="BM9" s="87"/>
      <c r="BN9" s="87"/>
      <c r="BO9" s="87"/>
      <c r="BP9" s="88"/>
      <c r="BQ9" s="69"/>
      <c r="BR9" s="69"/>
      <c r="BS9" s="69"/>
      <c r="BT9" s="69"/>
      <c r="BU9" s="69"/>
      <c r="BV9" s="69"/>
      <c r="BW9" s="69"/>
      <c r="BX9" s="69"/>
      <c r="BY9" s="69"/>
      <c r="BZ9" s="78"/>
      <c r="CA9" s="87"/>
      <c r="CB9" s="87"/>
      <c r="CC9" s="87"/>
      <c r="CD9" s="87"/>
      <c r="CE9" s="87"/>
      <c r="CF9" s="87"/>
      <c r="CG9" s="87"/>
      <c r="CH9" s="88"/>
      <c r="CI9" s="69" t="s">
        <v>414</v>
      </c>
      <c r="CJ9" s="69"/>
      <c r="CK9" s="69"/>
      <c r="CL9" s="69"/>
      <c r="CM9" s="69"/>
      <c r="CN9" s="69"/>
      <c r="CO9" s="69"/>
      <c r="CP9" s="69"/>
      <c r="CQ9" s="69"/>
      <c r="CR9" s="69"/>
      <c r="CS9" s="78"/>
      <c r="CT9" s="87"/>
      <c r="CU9" s="87"/>
      <c r="CV9" s="87"/>
      <c r="CW9" s="87"/>
      <c r="CX9" s="87"/>
      <c r="CY9" s="87"/>
      <c r="CZ9" s="87"/>
      <c r="DA9" s="88"/>
      <c r="DB9" s="69"/>
      <c r="DC9" s="69"/>
      <c r="DD9" s="69"/>
      <c r="DE9" s="69"/>
      <c r="DF9" s="69"/>
      <c r="DG9" s="69"/>
      <c r="DH9" s="69"/>
      <c r="DI9" s="69"/>
      <c r="DJ9" s="69"/>
      <c r="DK9" s="78" t="s">
        <v>439</v>
      </c>
      <c r="DL9" s="87"/>
      <c r="DM9" s="87"/>
      <c r="DN9" s="87"/>
      <c r="DO9" s="87"/>
      <c r="DP9" s="87"/>
      <c r="DQ9" s="87"/>
      <c r="DR9" s="87"/>
      <c r="DS9" s="88"/>
      <c r="DT9" s="69"/>
      <c r="DU9" s="69"/>
      <c r="DV9" s="69"/>
      <c r="DW9" s="69"/>
      <c r="DX9" s="69"/>
      <c r="DY9" s="69"/>
      <c r="DZ9" s="69"/>
      <c r="EA9" s="69"/>
      <c r="EB9" s="69"/>
      <c r="EC9" s="78"/>
      <c r="ED9" s="87"/>
      <c r="EE9" s="87"/>
      <c r="EF9" s="87"/>
      <c r="EG9" s="87"/>
      <c r="EH9" s="87"/>
      <c r="EI9" s="87"/>
      <c r="EJ9" s="87"/>
      <c r="EK9" s="88"/>
    </row>
    <row r="10" s="1" customFormat="1" ht="12.75" customHeight="1" spans="1:14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78"/>
      <c r="AB10" s="87"/>
      <c r="AC10" s="87"/>
      <c r="AD10" s="87"/>
      <c r="AE10" s="88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78"/>
      <c r="AQ10" s="87"/>
      <c r="AR10" s="87"/>
      <c r="AS10" s="87"/>
      <c r="AT10" s="87"/>
      <c r="AU10" s="87"/>
      <c r="AV10" s="87"/>
      <c r="AW10" s="87"/>
      <c r="AX10" s="88"/>
      <c r="AY10" s="87"/>
      <c r="AZ10" s="87"/>
      <c r="BA10" s="87"/>
      <c r="BB10" s="87"/>
      <c r="BC10" s="87"/>
      <c r="BD10" s="87"/>
      <c r="BE10" s="87"/>
      <c r="BF10" s="87"/>
      <c r="BG10" s="87"/>
      <c r="BH10" s="78" t="s">
        <v>440</v>
      </c>
      <c r="BI10" s="87"/>
      <c r="BJ10" s="87"/>
      <c r="BK10" s="87"/>
      <c r="BL10" s="87"/>
      <c r="BM10" s="87"/>
      <c r="BN10" s="87"/>
      <c r="BO10" s="87"/>
      <c r="BP10" s="88"/>
      <c r="BQ10" s="87"/>
      <c r="BR10" s="87"/>
      <c r="BS10" s="87"/>
      <c r="BT10" s="87"/>
      <c r="BU10" s="87"/>
      <c r="BV10" s="87"/>
      <c r="BW10" s="87"/>
      <c r="BX10" s="87"/>
      <c r="BY10" s="87"/>
      <c r="BZ10" s="78"/>
      <c r="CA10" s="87"/>
      <c r="CB10" s="87"/>
      <c r="CC10" s="87"/>
      <c r="CD10" s="87"/>
      <c r="CE10" s="87"/>
      <c r="CF10" s="87"/>
      <c r="CG10" s="87"/>
      <c r="CH10" s="88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78"/>
      <c r="CT10" s="87"/>
      <c r="CU10" s="87"/>
      <c r="CV10" s="87"/>
      <c r="CW10" s="87"/>
      <c r="CX10" s="87"/>
      <c r="CY10" s="87"/>
      <c r="CZ10" s="87"/>
      <c r="DA10" s="88"/>
      <c r="DB10" s="87"/>
      <c r="DC10" s="87"/>
      <c r="DD10" s="87"/>
      <c r="DE10" s="87"/>
      <c r="DF10" s="87"/>
      <c r="DG10" s="87"/>
      <c r="DH10" s="87"/>
      <c r="DI10" s="87"/>
      <c r="DJ10" s="87"/>
      <c r="DK10" s="78" t="s">
        <v>440</v>
      </c>
      <c r="DL10" s="87"/>
      <c r="DM10" s="87"/>
      <c r="DN10" s="87"/>
      <c r="DO10" s="87"/>
      <c r="DP10" s="87"/>
      <c r="DQ10" s="87"/>
      <c r="DR10" s="87"/>
      <c r="DS10" s="88"/>
      <c r="DT10" s="87"/>
      <c r="DU10" s="87"/>
      <c r="DV10" s="87"/>
      <c r="DW10" s="87"/>
      <c r="DX10" s="87"/>
      <c r="DY10" s="87"/>
      <c r="DZ10" s="87"/>
      <c r="EA10" s="87"/>
      <c r="EB10" s="87"/>
      <c r="EC10" s="78"/>
      <c r="ED10" s="87"/>
      <c r="EE10" s="87"/>
      <c r="EF10" s="87"/>
      <c r="EG10" s="87"/>
      <c r="EH10" s="87"/>
      <c r="EI10" s="87"/>
      <c r="EJ10" s="87"/>
      <c r="EK10" s="88"/>
    </row>
    <row r="11" s="1" customFormat="1" ht="12.75" customHeight="1" spans="1:14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8"/>
      <c r="AB11" s="87"/>
      <c r="AC11" s="87"/>
      <c r="AD11" s="87"/>
      <c r="AE11" s="88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78"/>
      <c r="AQ11" s="87"/>
      <c r="AR11" s="87"/>
      <c r="AS11" s="87"/>
      <c r="AT11" s="87"/>
      <c r="AU11" s="87"/>
      <c r="AV11" s="87"/>
      <c r="AW11" s="87"/>
      <c r="AX11" s="88"/>
      <c r="AY11" s="87"/>
      <c r="AZ11" s="87"/>
      <c r="BA11" s="87"/>
      <c r="BB11" s="87"/>
      <c r="BC11" s="87"/>
      <c r="BD11" s="87"/>
      <c r="BE11" s="87"/>
      <c r="BF11" s="87"/>
      <c r="BG11" s="87"/>
      <c r="BH11" s="78" t="s">
        <v>441</v>
      </c>
      <c r="BI11" s="87"/>
      <c r="BJ11" s="87"/>
      <c r="BK11" s="87"/>
      <c r="BL11" s="87"/>
      <c r="BM11" s="87"/>
      <c r="BN11" s="87"/>
      <c r="BO11" s="87"/>
      <c r="BP11" s="88"/>
      <c r="BQ11" s="87"/>
      <c r="BR11" s="87"/>
      <c r="BS11" s="87"/>
      <c r="BT11" s="87"/>
      <c r="BU11" s="87"/>
      <c r="BV11" s="87"/>
      <c r="BW11" s="87"/>
      <c r="BX11" s="87"/>
      <c r="BY11" s="87"/>
      <c r="BZ11" s="78"/>
      <c r="CA11" s="87"/>
      <c r="CB11" s="87"/>
      <c r="CC11" s="87"/>
      <c r="CD11" s="87"/>
      <c r="CE11" s="87"/>
      <c r="CF11" s="87"/>
      <c r="CG11" s="87"/>
      <c r="CH11" s="88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78"/>
      <c r="CT11" s="87"/>
      <c r="CU11" s="87"/>
      <c r="CV11" s="87"/>
      <c r="CW11" s="87"/>
      <c r="CX11" s="87"/>
      <c r="CY11" s="87"/>
      <c r="CZ11" s="87"/>
      <c r="DA11" s="88"/>
      <c r="DB11" s="87"/>
      <c r="DC11" s="87"/>
      <c r="DD11" s="87"/>
      <c r="DE11" s="87"/>
      <c r="DF11" s="87"/>
      <c r="DG11" s="87"/>
      <c r="DH11" s="87"/>
      <c r="DI11" s="87"/>
      <c r="DJ11" s="87"/>
      <c r="DK11" s="78" t="s">
        <v>441</v>
      </c>
      <c r="DL11" s="87"/>
      <c r="DM11" s="87"/>
      <c r="DN11" s="87"/>
      <c r="DO11" s="87"/>
      <c r="DP11" s="87"/>
      <c r="DQ11" s="87"/>
      <c r="DR11" s="87"/>
      <c r="DS11" s="88"/>
      <c r="DT11" s="87"/>
      <c r="DU11" s="87"/>
      <c r="DV11" s="87"/>
      <c r="DW11" s="87"/>
      <c r="DX11" s="87"/>
      <c r="DY11" s="87"/>
      <c r="DZ11" s="87"/>
      <c r="EA11" s="87"/>
      <c r="EB11" s="87"/>
      <c r="EC11" s="79"/>
      <c r="ED11" s="70"/>
      <c r="EE11" s="70"/>
      <c r="EF11" s="70"/>
      <c r="EG11" s="70"/>
      <c r="EH11" s="70"/>
      <c r="EI11" s="70"/>
      <c r="EJ11" s="70"/>
      <c r="EK11" s="89"/>
    </row>
    <row r="12" s="1" customFormat="1" ht="13.5" spans="1:141">
      <c r="A12" s="9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23">
        <v>2</v>
      </c>
      <c r="AB12" s="23"/>
      <c r="AC12" s="23"/>
      <c r="AD12" s="23"/>
      <c r="AE12" s="23"/>
      <c r="AF12" s="23">
        <v>17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18</v>
      </c>
      <c r="AQ12" s="23"/>
      <c r="AR12" s="23"/>
      <c r="AS12" s="23"/>
      <c r="AT12" s="23"/>
      <c r="AU12" s="23"/>
      <c r="AV12" s="23"/>
      <c r="AW12" s="23"/>
      <c r="AX12" s="23"/>
      <c r="AY12" s="23">
        <v>19</v>
      </c>
      <c r="AZ12" s="23"/>
      <c r="BA12" s="23"/>
      <c r="BB12" s="23"/>
      <c r="BC12" s="23"/>
      <c r="BD12" s="23"/>
      <c r="BE12" s="23"/>
      <c r="BF12" s="23"/>
      <c r="BG12" s="23"/>
      <c r="BH12" s="23">
        <v>20</v>
      </c>
      <c r="BI12" s="23"/>
      <c r="BJ12" s="23"/>
      <c r="BK12" s="23"/>
      <c r="BL12" s="23"/>
      <c r="BM12" s="23"/>
      <c r="BN12" s="23"/>
      <c r="BO12" s="23"/>
      <c r="BP12" s="23"/>
      <c r="BQ12" s="23">
        <v>21</v>
      </c>
      <c r="BR12" s="23"/>
      <c r="BS12" s="23"/>
      <c r="BT12" s="23"/>
      <c r="BU12" s="23"/>
      <c r="BV12" s="23"/>
      <c r="BW12" s="23"/>
      <c r="BX12" s="23"/>
      <c r="BY12" s="23"/>
      <c r="BZ12" s="23">
        <v>22</v>
      </c>
      <c r="CA12" s="23"/>
      <c r="CB12" s="23"/>
      <c r="CC12" s="23"/>
      <c r="CD12" s="23"/>
      <c r="CE12" s="23"/>
      <c r="CF12" s="23"/>
      <c r="CG12" s="23"/>
      <c r="CH12" s="23"/>
      <c r="CI12" s="23">
        <v>23</v>
      </c>
      <c r="CJ12" s="23"/>
      <c r="CK12" s="23"/>
      <c r="CL12" s="23"/>
      <c r="CM12" s="23"/>
      <c r="CN12" s="23"/>
      <c r="CO12" s="23"/>
      <c r="CP12" s="23"/>
      <c r="CQ12" s="23"/>
      <c r="CR12" s="23"/>
      <c r="CS12" s="23">
        <v>24</v>
      </c>
      <c r="CT12" s="23"/>
      <c r="CU12" s="23"/>
      <c r="CV12" s="23"/>
      <c r="CW12" s="23"/>
      <c r="CX12" s="23"/>
      <c r="CY12" s="23"/>
      <c r="CZ12" s="23"/>
      <c r="DA12" s="23"/>
      <c r="DB12" s="23">
        <v>25</v>
      </c>
      <c r="DC12" s="23"/>
      <c r="DD12" s="23"/>
      <c r="DE12" s="23"/>
      <c r="DF12" s="23"/>
      <c r="DG12" s="23"/>
      <c r="DH12" s="23"/>
      <c r="DI12" s="23"/>
      <c r="DJ12" s="23"/>
      <c r="DK12" s="23">
        <v>26</v>
      </c>
      <c r="DL12" s="23"/>
      <c r="DM12" s="23"/>
      <c r="DN12" s="23"/>
      <c r="DO12" s="23"/>
      <c r="DP12" s="23"/>
      <c r="DQ12" s="23"/>
      <c r="DR12" s="23"/>
      <c r="DS12" s="23"/>
      <c r="DT12" s="23">
        <v>27</v>
      </c>
      <c r="DU12" s="23"/>
      <c r="DV12" s="23"/>
      <c r="DW12" s="23"/>
      <c r="DX12" s="23"/>
      <c r="DY12" s="23"/>
      <c r="DZ12" s="23"/>
      <c r="EA12" s="23"/>
      <c r="EB12" s="23"/>
      <c r="EC12" s="23">
        <v>28</v>
      </c>
      <c r="ED12" s="23"/>
      <c r="EE12" s="23"/>
      <c r="EF12" s="23"/>
      <c r="EG12" s="23"/>
      <c r="EH12" s="23"/>
      <c r="EI12" s="23"/>
      <c r="EJ12" s="23"/>
      <c r="EK12" s="61"/>
    </row>
    <row r="13" s="6" customFormat="1" ht="12.75" customHeight="1" spans="1:141">
      <c r="A13" s="71" t="s">
        <v>442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80" t="s">
        <v>97</v>
      </c>
      <c r="AB13" s="90"/>
      <c r="AC13" s="90"/>
      <c r="AD13" s="90"/>
      <c r="AE13" s="90"/>
      <c r="AF13" s="281">
        <f>AF14</f>
        <v>2293079.01</v>
      </c>
      <c r="AG13" s="281"/>
      <c r="AH13" s="281"/>
      <c r="AI13" s="281"/>
      <c r="AJ13" s="281"/>
      <c r="AK13" s="281"/>
      <c r="AL13" s="281"/>
      <c r="AM13" s="281"/>
      <c r="AN13" s="281"/>
      <c r="AO13" s="281"/>
      <c r="AP13" s="165">
        <v>0</v>
      </c>
      <c r="AQ13" s="165"/>
      <c r="AR13" s="165"/>
      <c r="AS13" s="165"/>
      <c r="AT13" s="165"/>
      <c r="AU13" s="165"/>
      <c r="AV13" s="165"/>
      <c r="AW13" s="165"/>
      <c r="AX13" s="165"/>
      <c r="AY13" s="165">
        <v>0</v>
      </c>
      <c r="AZ13" s="165"/>
      <c r="BA13" s="165"/>
      <c r="BB13" s="165"/>
      <c r="BC13" s="165"/>
      <c r="BD13" s="165"/>
      <c r="BE13" s="165"/>
      <c r="BF13" s="165"/>
      <c r="BG13" s="165"/>
      <c r="BH13" s="165">
        <v>0</v>
      </c>
      <c r="BI13" s="165"/>
      <c r="BJ13" s="165"/>
      <c r="BK13" s="165"/>
      <c r="BL13" s="165"/>
      <c r="BM13" s="165"/>
      <c r="BN13" s="165"/>
      <c r="BO13" s="165"/>
      <c r="BP13" s="165"/>
      <c r="BQ13" s="165">
        <v>0</v>
      </c>
      <c r="BR13" s="165"/>
      <c r="BS13" s="165"/>
      <c r="BT13" s="165"/>
      <c r="BU13" s="165"/>
      <c r="BV13" s="165"/>
      <c r="BW13" s="165"/>
      <c r="BX13" s="165"/>
      <c r="BY13" s="165"/>
      <c r="BZ13" s="165">
        <f>BZ14</f>
        <v>74127.13</v>
      </c>
      <c r="CA13" s="165"/>
      <c r="CB13" s="165"/>
      <c r="CC13" s="165"/>
      <c r="CD13" s="165"/>
      <c r="CE13" s="165"/>
      <c r="CF13" s="165"/>
      <c r="CG13" s="165"/>
      <c r="CH13" s="165"/>
      <c r="CI13" s="281">
        <f>CI14</f>
        <v>287664.96</v>
      </c>
      <c r="CJ13" s="281"/>
      <c r="CK13" s="281"/>
      <c r="CL13" s="281"/>
      <c r="CM13" s="281"/>
      <c r="CN13" s="281"/>
      <c r="CO13" s="281"/>
      <c r="CP13" s="281"/>
      <c r="CQ13" s="281"/>
      <c r="CR13" s="281"/>
      <c r="CS13" s="165">
        <v>0</v>
      </c>
      <c r="CT13" s="165"/>
      <c r="CU13" s="165"/>
      <c r="CV13" s="165"/>
      <c r="CW13" s="165"/>
      <c r="CX13" s="165"/>
      <c r="CY13" s="165"/>
      <c r="CZ13" s="165"/>
      <c r="DA13" s="165"/>
      <c r="DB13" s="165">
        <v>0</v>
      </c>
      <c r="DC13" s="165"/>
      <c r="DD13" s="165"/>
      <c r="DE13" s="165"/>
      <c r="DF13" s="165"/>
      <c r="DG13" s="165"/>
      <c r="DH13" s="165"/>
      <c r="DI13" s="165"/>
      <c r="DJ13" s="165"/>
      <c r="DK13" s="165">
        <v>0</v>
      </c>
      <c r="DL13" s="165"/>
      <c r="DM13" s="165"/>
      <c r="DN13" s="165"/>
      <c r="DO13" s="165"/>
      <c r="DP13" s="165"/>
      <c r="DQ13" s="165"/>
      <c r="DR13" s="165"/>
      <c r="DS13" s="165"/>
      <c r="DT13" s="165">
        <v>0</v>
      </c>
      <c r="DU13" s="165"/>
      <c r="DV13" s="165"/>
      <c r="DW13" s="165"/>
      <c r="DX13" s="165"/>
      <c r="DY13" s="165"/>
      <c r="DZ13" s="165"/>
      <c r="EA13" s="165"/>
      <c r="EB13" s="165"/>
      <c r="EC13" s="165">
        <v>0</v>
      </c>
      <c r="ED13" s="165"/>
      <c r="EE13" s="165"/>
      <c r="EF13" s="165"/>
      <c r="EG13" s="165"/>
      <c r="EH13" s="165"/>
      <c r="EI13" s="165"/>
      <c r="EJ13" s="165"/>
      <c r="EK13" s="179"/>
    </row>
    <row r="14" s="1" customFormat="1" ht="12.75" customHeight="1" spans="1:141">
      <c r="A14" s="74" t="s">
        <v>344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42" t="s">
        <v>345</v>
      </c>
      <c r="AB14" s="36"/>
      <c r="AC14" s="36"/>
      <c r="AD14" s="36"/>
      <c r="AE14" s="36"/>
      <c r="AF14" s="282">
        <f>2367206.14-BZ14</f>
        <v>2293079.01</v>
      </c>
      <c r="AG14" s="282"/>
      <c r="AH14" s="282"/>
      <c r="AI14" s="282"/>
      <c r="AJ14" s="282"/>
      <c r="AK14" s="282"/>
      <c r="AL14" s="282"/>
      <c r="AM14" s="282"/>
      <c r="AN14" s="282"/>
      <c r="AO14" s="282"/>
      <c r="AP14" s="52">
        <v>0</v>
      </c>
      <c r="AQ14" s="52"/>
      <c r="AR14" s="52"/>
      <c r="AS14" s="52"/>
      <c r="AT14" s="52"/>
      <c r="AU14" s="52"/>
      <c r="AV14" s="52"/>
      <c r="AW14" s="52"/>
      <c r="AX14" s="52"/>
      <c r="AY14" s="52">
        <v>0</v>
      </c>
      <c r="AZ14" s="52"/>
      <c r="BA14" s="52"/>
      <c r="BB14" s="52"/>
      <c r="BC14" s="52"/>
      <c r="BD14" s="52"/>
      <c r="BE14" s="52"/>
      <c r="BF14" s="52"/>
      <c r="BG14" s="52"/>
      <c r="BH14" s="52">
        <v>0</v>
      </c>
      <c r="BI14" s="52"/>
      <c r="BJ14" s="52"/>
      <c r="BK14" s="52"/>
      <c r="BL14" s="52"/>
      <c r="BM14" s="52"/>
      <c r="BN14" s="52"/>
      <c r="BO14" s="52"/>
      <c r="BP14" s="52"/>
      <c r="BQ14" s="52">
        <v>0</v>
      </c>
      <c r="BR14" s="52"/>
      <c r="BS14" s="52"/>
      <c r="BT14" s="52"/>
      <c r="BU14" s="52"/>
      <c r="BV14" s="52"/>
      <c r="BW14" s="52"/>
      <c r="BX14" s="52"/>
      <c r="BY14" s="52"/>
      <c r="BZ14" s="150">
        <v>74127.13</v>
      </c>
      <c r="CA14" s="150"/>
      <c r="CB14" s="150"/>
      <c r="CC14" s="150"/>
      <c r="CD14" s="150"/>
      <c r="CE14" s="150"/>
      <c r="CF14" s="150"/>
      <c r="CG14" s="150"/>
      <c r="CH14" s="150"/>
      <c r="CI14" s="282">
        <v>287664.96</v>
      </c>
      <c r="CJ14" s="282"/>
      <c r="CK14" s="282"/>
      <c r="CL14" s="282"/>
      <c r="CM14" s="282"/>
      <c r="CN14" s="282"/>
      <c r="CO14" s="282"/>
      <c r="CP14" s="282"/>
      <c r="CQ14" s="282"/>
      <c r="CR14" s="282"/>
      <c r="CS14" s="52">
        <v>0</v>
      </c>
      <c r="CT14" s="52"/>
      <c r="CU14" s="52"/>
      <c r="CV14" s="52"/>
      <c r="CW14" s="52"/>
      <c r="CX14" s="52"/>
      <c r="CY14" s="52"/>
      <c r="CZ14" s="52"/>
      <c r="DA14" s="52"/>
      <c r="DB14" s="52">
        <v>0</v>
      </c>
      <c r="DC14" s="52"/>
      <c r="DD14" s="52"/>
      <c r="DE14" s="52"/>
      <c r="DF14" s="52"/>
      <c r="DG14" s="52"/>
      <c r="DH14" s="52"/>
      <c r="DI14" s="52"/>
      <c r="DJ14" s="52"/>
      <c r="DK14" s="52">
        <v>0</v>
      </c>
      <c r="DL14" s="52"/>
      <c r="DM14" s="52"/>
      <c r="DN14" s="52"/>
      <c r="DO14" s="52"/>
      <c r="DP14" s="52"/>
      <c r="DQ14" s="52"/>
      <c r="DR14" s="52"/>
      <c r="DS14" s="52"/>
      <c r="DT14" s="52">
        <v>0</v>
      </c>
      <c r="DU14" s="52"/>
      <c r="DV14" s="52"/>
      <c r="DW14" s="52"/>
      <c r="DX14" s="52"/>
      <c r="DY14" s="52"/>
      <c r="DZ14" s="52"/>
      <c r="EA14" s="52"/>
      <c r="EB14" s="52"/>
      <c r="EC14" s="52">
        <v>0</v>
      </c>
      <c r="ED14" s="52"/>
      <c r="EE14" s="52"/>
      <c r="EF14" s="52"/>
      <c r="EG14" s="52"/>
      <c r="EH14" s="52"/>
      <c r="EI14" s="52"/>
      <c r="EJ14" s="52"/>
      <c r="EK14" s="96"/>
    </row>
    <row r="15" s="1" customFormat="1" ht="12.75" customHeight="1" spans="1:141">
      <c r="A15" s="13" t="str">
        <f>Лист7!A20</f>
        <v>Специалисты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42"/>
      <c r="AB15" s="36"/>
      <c r="AC15" s="36"/>
      <c r="AD15" s="36"/>
      <c r="AE15" s="36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150"/>
      <c r="CA15" s="150"/>
      <c r="CB15" s="150"/>
      <c r="CC15" s="150"/>
      <c r="CD15" s="150"/>
      <c r="CE15" s="150"/>
      <c r="CF15" s="150"/>
      <c r="CG15" s="150"/>
      <c r="CH15" s="150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96"/>
    </row>
    <row r="16" s="6" customFormat="1" ht="12.75" customHeight="1" spans="1:141">
      <c r="A16" s="77" t="s">
        <v>443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81" t="s">
        <v>102</v>
      </c>
      <c r="AB16" s="93"/>
      <c r="AC16" s="93"/>
      <c r="AD16" s="93"/>
      <c r="AE16" s="93"/>
      <c r="AF16" s="283">
        <f>AF17+AF19+AF20</f>
        <v>178999.04</v>
      </c>
      <c r="AG16" s="283"/>
      <c r="AH16" s="283"/>
      <c r="AI16" s="283"/>
      <c r="AJ16" s="283"/>
      <c r="AK16" s="283"/>
      <c r="AL16" s="283"/>
      <c r="AM16" s="283"/>
      <c r="AN16" s="283"/>
      <c r="AO16" s="283"/>
      <c r="AP16" s="166">
        <v>0</v>
      </c>
      <c r="AQ16" s="166"/>
      <c r="AR16" s="166"/>
      <c r="AS16" s="166"/>
      <c r="AT16" s="166"/>
      <c r="AU16" s="166"/>
      <c r="AV16" s="166"/>
      <c r="AW16" s="166"/>
      <c r="AX16" s="166"/>
      <c r="AY16" s="166">
        <v>0</v>
      </c>
      <c r="AZ16" s="166"/>
      <c r="BA16" s="166"/>
      <c r="BB16" s="166"/>
      <c r="BC16" s="166"/>
      <c r="BD16" s="166"/>
      <c r="BE16" s="166"/>
      <c r="BF16" s="166"/>
      <c r="BG16" s="166"/>
      <c r="BH16" s="166">
        <v>0</v>
      </c>
      <c r="BI16" s="166"/>
      <c r="BJ16" s="166"/>
      <c r="BK16" s="166"/>
      <c r="BL16" s="166"/>
      <c r="BM16" s="166"/>
      <c r="BN16" s="166"/>
      <c r="BO16" s="166"/>
      <c r="BP16" s="166"/>
      <c r="BQ16" s="166">
        <v>0</v>
      </c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283">
        <f>CI17+CI19+CI20</f>
        <v>990901.63</v>
      </c>
      <c r="CJ16" s="283"/>
      <c r="CK16" s="283"/>
      <c r="CL16" s="283"/>
      <c r="CM16" s="283"/>
      <c r="CN16" s="283"/>
      <c r="CO16" s="283"/>
      <c r="CP16" s="283"/>
      <c r="CQ16" s="283"/>
      <c r="CR16" s="283"/>
      <c r="CS16" s="166">
        <v>0</v>
      </c>
      <c r="CT16" s="166"/>
      <c r="CU16" s="166"/>
      <c r="CV16" s="166"/>
      <c r="CW16" s="166"/>
      <c r="CX16" s="166"/>
      <c r="CY16" s="166"/>
      <c r="CZ16" s="166"/>
      <c r="DA16" s="166"/>
      <c r="DB16" s="166">
        <v>0</v>
      </c>
      <c r="DC16" s="166"/>
      <c r="DD16" s="166"/>
      <c r="DE16" s="166"/>
      <c r="DF16" s="166"/>
      <c r="DG16" s="166"/>
      <c r="DH16" s="166"/>
      <c r="DI16" s="166"/>
      <c r="DJ16" s="166"/>
      <c r="DK16" s="166">
        <v>0</v>
      </c>
      <c r="DL16" s="166"/>
      <c r="DM16" s="166"/>
      <c r="DN16" s="166"/>
      <c r="DO16" s="166"/>
      <c r="DP16" s="166"/>
      <c r="DQ16" s="166"/>
      <c r="DR16" s="166"/>
      <c r="DS16" s="166"/>
      <c r="DT16" s="166">
        <v>0</v>
      </c>
      <c r="DU16" s="166"/>
      <c r="DV16" s="166"/>
      <c r="DW16" s="166"/>
      <c r="DX16" s="166"/>
      <c r="DY16" s="166"/>
      <c r="DZ16" s="166"/>
      <c r="EA16" s="166"/>
      <c r="EB16" s="166"/>
      <c r="EC16" s="166">
        <v>0</v>
      </c>
      <c r="ED16" s="166"/>
      <c r="EE16" s="166"/>
      <c r="EF16" s="166"/>
      <c r="EG16" s="166"/>
      <c r="EH16" s="166"/>
      <c r="EI16" s="166"/>
      <c r="EJ16" s="166"/>
      <c r="EK16" s="180"/>
    </row>
    <row r="17" s="1" customFormat="1" ht="12.75" customHeight="1" spans="1:141">
      <c r="A17" s="74" t="s">
        <v>344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42" t="s">
        <v>348</v>
      </c>
      <c r="AB17" s="36"/>
      <c r="AC17" s="36"/>
      <c r="AD17" s="36"/>
      <c r="AE17" s="36"/>
      <c r="AF17" s="282">
        <v>0</v>
      </c>
      <c r="AG17" s="282"/>
      <c r="AH17" s="282"/>
      <c r="AI17" s="282"/>
      <c r="AJ17" s="282"/>
      <c r="AK17" s="282"/>
      <c r="AL17" s="282"/>
      <c r="AM17" s="282"/>
      <c r="AN17" s="282"/>
      <c r="AO17" s="282"/>
      <c r="AP17" s="52">
        <v>0</v>
      </c>
      <c r="AQ17" s="52"/>
      <c r="AR17" s="52"/>
      <c r="AS17" s="52"/>
      <c r="AT17" s="52"/>
      <c r="AU17" s="52"/>
      <c r="AV17" s="52"/>
      <c r="AW17" s="52"/>
      <c r="AX17" s="52"/>
      <c r="AY17" s="52">
        <v>0</v>
      </c>
      <c r="AZ17" s="52"/>
      <c r="BA17" s="52"/>
      <c r="BB17" s="52"/>
      <c r="BC17" s="52"/>
      <c r="BD17" s="52"/>
      <c r="BE17" s="52"/>
      <c r="BF17" s="52"/>
      <c r="BG17" s="52"/>
      <c r="BH17" s="52">
        <v>0</v>
      </c>
      <c r="BI17" s="52"/>
      <c r="BJ17" s="52"/>
      <c r="BK17" s="52"/>
      <c r="BL17" s="52"/>
      <c r="BM17" s="52"/>
      <c r="BN17" s="52"/>
      <c r="BO17" s="52"/>
      <c r="BP17" s="52"/>
      <c r="BQ17" s="52">
        <v>0</v>
      </c>
      <c r="BR17" s="52"/>
      <c r="BS17" s="52"/>
      <c r="BT17" s="52"/>
      <c r="BU17" s="52"/>
      <c r="BV17" s="52"/>
      <c r="BW17" s="52"/>
      <c r="BX17" s="52"/>
      <c r="BY17" s="52"/>
      <c r="BZ17" s="52">
        <v>0</v>
      </c>
      <c r="CA17" s="52"/>
      <c r="CB17" s="52"/>
      <c r="CC17" s="52"/>
      <c r="CD17" s="52"/>
      <c r="CE17" s="52"/>
      <c r="CF17" s="52"/>
      <c r="CG17" s="52"/>
      <c r="CH17" s="52"/>
      <c r="CI17" s="282">
        <v>0</v>
      </c>
      <c r="CJ17" s="282"/>
      <c r="CK17" s="282"/>
      <c r="CL17" s="282"/>
      <c r="CM17" s="282"/>
      <c r="CN17" s="282"/>
      <c r="CO17" s="282"/>
      <c r="CP17" s="282"/>
      <c r="CQ17" s="282"/>
      <c r="CR17" s="282"/>
      <c r="CS17" s="52">
        <v>0</v>
      </c>
      <c r="CT17" s="52"/>
      <c r="CU17" s="52"/>
      <c r="CV17" s="52"/>
      <c r="CW17" s="52"/>
      <c r="CX17" s="52"/>
      <c r="CY17" s="52"/>
      <c r="CZ17" s="52"/>
      <c r="DA17" s="52"/>
      <c r="DB17" s="52">
        <v>0</v>
      </c>
      <c r="DC17" s="52"/>
      <c r="DD17" s="52"/>
      <c r="DE17" s="52"/>
      <c r="DF17" s="52"/>
      <c r="DG17" s="52"/>
      <c r="DH17" s="52"/>
      <c r="DI17" s="52"/>
      <c r="DJ17" s="52"/>
      <c r="DK17" s="52">
        <v>0</v>
      </c>
      <c r="DL17" s="52"/>
      <c r="DM17" s="52"/>
      <c r="DN17" s="52"/>
      <c r="DO17" s="52"/>
      <c r="DP17" s="52"/>
      <c r="DQ17" s="52"/>
      <c r="DR17" s="52"/>
      <c r="DS17" s="52"/>
      <c r="DT17" s="52">
        <v>0</v>
      </c>
      <c r="DU17" s="52"/>
      <c r="DV17" s="52"/>
      <c r="DW17" s="52"/>
      <c r="DX17" s="52"/>
      <c r="DY17" s="52"/>
      <c r="DZ17" s="52"/>
      <c r="EA17" s="52"/>
      <c r="EB17" s="52"/>
      <c r="EC17" s="52">
        <v>0</v>
      </c>
      <c r="ED17" s="52"/>
      <c r="EE17" s="52"/>
      <c r="EF17" s="52"/>
      <c r="EG17" s="52"/>
      <c r="EH17" s="52"/>
      <c r="EI17" s="52"/>
      <c r="EJ17" s="52"/>
      <c r="EK17" s="96"/>
    </row>
    <row r="18" s="1" customFormat="1" ht="12.75" customHeight="1" spans="1:141">
      <c r="A18" s="13" t="str">
        <f>Лист7!A23</f>
        <v>Служащие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42"/>
      <c r="AB18" s="36"/>
      <c r="AC18" s="36"/>
      <c r="AD18" s="36"/>
      <c r="AE18" s="36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96"/>
    </row>
    <row r="19" s="1" customFormat="1" ht="12.75" customHeight="1" spans="1:141">
      <c r="A19" s="13" t="str">
        <f>Лист7!A24</f>
        <v>Прочие специалисты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42" t="s">
        <v>351</v>
      </c>
      <c r="AB19" s="36"/>
      <c r="AC19" s="36"/>
      <c r="AD19" s="36"/>
      <c r="AE19" s="36"/>
      <c r="AF19" s="282">
        <v>178999.04</v>
      </c>
      <c r="AG19" s="282"/>
      <c r="AH19" s="282"/>
      <c r="AI19" s="282"/>
      <c r="AJ19" s="282"/>
      <c r="AK19" s="282"/>
      <c r="AL19" s="282"/>
      <c r="AM19" s="282"/>
      <c r="AN19" s="282"/>
      <c r="AO19" s="282"/>
      <c r="AP19" s="52">
        <v>0</v>
      </c>
      <c r="AQ19" s="52"/>
      <c r="AR19" s="52"/>
      <c r="AS19" s="52"/>
      <c r="AT19" s="52"/>
      <c r="AU19" s="52"/>
      <c r="AV19" s="52"/>
      <c r="AW19" s="52"/>
      <c r="AX19" s="52"/>
      <c r="AY19" s="52">
        <v>0</v>
      </c>
      <c r="AZ19" s="52"/>
      <c r="BA19" s="52"/>
      <c r="BB19" s="52"/>
      <c r="BC19" s="52"/>
      <c r="BD19" s="52"/>
      <c r="BE19" s="52"/>
      <c r="BF19" s="52"/>
      <c r="BG19" s="52"/>
      <c r="BH19" s="52">
        <v>0</v>
      </c>
      <c r="BI19" s="52"/>
      <c r="BJ19" s="52"/>
      <c r="BK19" s="52"/>
      <c r="BL19" s="52"/>
      <c r="BM19" s="52"/>
      <c r="BN19" s="52"/>
      <c r="BO19" s="52"/>
      <c r="BP19" s="52"/>
      <c r="BQ19" s="52">
        <v>0</v>
      </c>
      <c r="BR19" s="52"/>
      <c r="BS19" s="52"/>
      <c r="BT19" s="52"/>
      <c r="BU19" s="52"/>
      <c r="BV19" s="52"/>
      <c r="BW19" s="52"/>
      <c r="BX19" s="52"/>
      <c r="BY19" s="52"/>
      <c r="BZ19" s="52">
        <v>0</v>
      </c>
      <c r="CA19" s="52"/>
      <c r="CB19" s="52"/>
      <c r="CC19" s="52"/>
      <c r="CD19" s="52"/>
      <c r="CE19" s="52"/>
      <c r="CF19" s="52"/>
      <c r="CG19" s="52"/>
      <c r="CH19" s="52"/>
      <c r="CI19" s="282">
        <v>242248.78</v>
      </c>
      <c r="CJ19" s="282"/>
      <c r="CK19" s="282"/>
      <c r="CL19" s="282"/>
      <c r="CM19" s="282"/>
      <c r="CN19" s="282"/>
      <c r="CO19" s="282"/>
      <c r="CP19" s="282"/>
      <c r="CQ19" s="282"/>
      <c r="CR19" s="282"/>
      <c r="CS19" s="52">
        <v>0</v>
      </c>
      <c r="CT19" s="52"/>
      <c r="CU19" s="52"/>
      <c r="CV19" s="52"/>
      <c r="CW19" s="52"/>
      <c r="CX19" s="52"/>
      <c r="CY19" s="52"/>
      <c r="CZ19" s="52"/>
      <c r="DA19" s="52"/>
      <c r="DB19" s="52">
        <v>0</v>
      </c>
      <c r="DC19" s="52"/>
      <c r="DD19" s="52"/>
      <c r="DE19" s="52"/>
      <c r="DF19" s="52"/>
      <c r="DG19" s="52"/>
      <c r="DH19" s="52"/>
      <c r="DI19" s="52"/>
      <c r="DJ19" s="52"/>
      <c r="DK19" s="52">
        <v>0</v>
      </c>
      <c r="DL19" s="52"/>
      <c r="DM19" s="52"/>
      <c r="DN19" s="52"/>
      <c r="DO19" s="52"/>
      <c r="DP19" s="52"/>
      <c r="DQ19" s="52"/>
      <c r="DR19" s="52"/>
      <c r="DS19" s="52"/>
      <c r="DT19" s="52">
        <v>0</v>
      </c>
      <c r="DU19" s="52"/>
      <c r="DV19" s="52"/>
      <c r="DW19" s="52"/>
      <c r="DX19" s="52"/>
      <c r="DY19" s="52"/>
      <c r="DZ19" s="52"/>
      <c r="EA19" s="52"/>
      <c r="EB19" s="52"/>
      <c r="EC19" s="52">
        <v>0</v>
      </c>
      <c r="ED19" s="52"/>
      <c r="EE19" s="52"/>
      <c r="EF19" s="52"/>
      <c r="EG19" s="52"/>
      <c r="EH19" s="52"/>
      <c r="EI19" s="52"/>
      <c r="EJ19" s="52"/>
      <c r="EK19" s="96"/>
    </row>
    <row r="20" s="1" customFormat="1" ht="12.75" customHeight="1" spans="1:141">
      <c r="A20" s="13" t="str">
        <f>Лист7!A25</f>
        <v>Рабочие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42" t="s">
        <v>354</v>
      </c>
      <c r="AB20" s="36"/>
      <c r="AC20" s="36"/>
      <c r="AD20" s="36"/>
      <c r="AE20" s="36"/>
      <c r="AF20" s="282">
        <v>0</v>
      </c>
      <c r="AG20" s="282"/>
      <c r="AH20" s="282"/>
      <c r="AI20" s="282"/>
      <c r="AJ20" s="282"/>
      <c r="AK20" s="282"/>
      <c r="AL20" s="282"/>
      <c r="AM20" s="282"/>
      <c r="AN20" s="282"/>
      <c r="AO20" s="282"/>
      <c r="AP20" s="52">
        <v>0</v>
      </c>
      <c r="AQ20" s="52"/>
      <c r="AR20" s="52"/>
      <c r="AS20" s="52"/>
      <c r="AT20" s="52"/>
      <c r="AU20" s="52"/>
      <c r="AV20" s="52"/>
      <c r="AW20" s="52"/>
      <c r="AX20" s="52"/>
      <c r="AY20" s="52">
        <v>0</v>
      </c>
      <c r="AZ20" s="52"/>
      <c r="BA20" s="52"/>
      <c r="BB20" s="52"/>
      <c r="BC20" s="52"/>
      <c r="BD20" s="52"/>
      <c r="BE20" s="52"/>
      <c r="BF20" s="52"/>
      <c r="BG20" s="52"/>
      <c r="BH20" s="52">
        <v>0</v>
      </c>
      <c r="BI20" s="52"/>
      <c r="BJ20" s="52"/>
      <c r="BK20" s="52"/>
      <c r="BL20" s="52"/>
      <c r="BM20" s="52"/>
      <c r="BN20" s="52"/>
      <c r="BO20" s="52"/>
      <c r="BP20" s="52"/>
      <c r="BQ20" s="52">
        <v>0</v>
      </c>
      <c r="BR20" s="52"/>
      <c r="BS20" s="52"/>
      <c r="BT20" s="52"/>
      <c r="BU20" s="52"/>
      <c r="BV20" s="52"/>
      <c r="BW20" s="52"/>
      <c r="BX20" s="52"/>
      <c r="BY20" s="52"/>
      <c r="BZ20" s="52">
        <v>0</v>
      </c>
      <c r="CA20" s="52"/>
      <c r="CB20" s="52"/>
      <c r="CC20" s="52"/>
      <c r="CD20" s="52"/>
      <c r="CE20" s="52"/>
      <c r="CF20" s="52"/>
      <c r="CG20" s="52"/>
      <c r="CH20" s="52"/>
      <c r="CI20" s="282">
        <v>748652.85</v>
      </c>
      <c r="CJ20" s="282"/>
      <c r="CK20" s="282"/>
      <c r="CL20" s="282"/>
      <c r="CM20" s="282"/>
      <c r="CN20" s="282"/>
      <c r="CO20" s="282"/>
      <c r="CP20" s="282"/>
      <c r="CQ20" s="282"/>
      <c r="CR20" s="282"/>
      <c r="CS20" s="52">
        <v>0</v>
      </c>
      <c r="CT20" s="52"/>
      <c r="CU20" s="52"/>
      <c r="CV20" s="52"/>
      <c r="CW20" s="52"/>
      <c r="CX20" s="52"/>
      <c r="CY20" s="52"/>
      <c r="CZ20" s="52"/>
      <c r="DA20" s="52"/>
      <c r="DB20" s="52">
        <v>0</v>
      </c>
      <c r="DC20" s="52"/>
      <c r="DD20" s="52"/>
      <c r="DE20" s="52"/>
      <c r="DF20" s="52"/>
      <c r="DG20" s="52"/>
      <c r="DH20" s="52"/>
      <c r="DI20" s="52"/>
      <c r="DJ20" s="52"/>
      <c r="DK20" s="52">
        <v>0</v>
      </c>
      <c r="DL20" s="52"/>
      <c r="DM20" s="52"/>
      <c r="DN20" s="52"/>
      <c r="DO20" s="52"/>
      <c r="DP20" s="52"/>
      <c r="DQ20" s="52"/>
      <c r="DR20" s="52"/>
      <c r="DS20" s="52"/>
      <c r="DT20" s="52">
        <v>0</v>
      </c>
      <c r="DU20" s="52"/>
      <c r="DV20" s="52"/>
      <c r="DW20" s="52"/>
      <c r="DX20" s="52"/>
      <c r="DY20" s="52"/>
      <c r="DZ20" s="52"/>
      <c r="EA20" s="52"/>
      <c r="EB20" s="52"/>
      <c r="EC20" s="52">
        <v>0</v>
      </c>
      <c r="ED20" s="52"/>
      <c r="EE20" s="52"/>
      <c r="EF20" s="52"/>
      <c r="EG20" s="52"/>
      <c r="EH20" s="52"/>
      <c r="EI20" s="52"/>
      <c r="EJ20" s="52"/>
      <c r="EK20" s="96"/>
    </row>
    <row r="21" s="6" customFormat="1" ht="12.75" customHeight="1" spans="1:141">
      <c r="A21" s="161" t="s">
        <v>355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81" t="s">
        <v>201</v>
      </c>
      <c r="AB21" s="93"/>
      <c r="AC21" s="93"/>
      <c r="AD21" s="93"/>
      <c r="AE21" s="93"/>
      <c r="AF21" s="283">
        <f>AF23</f>
        <v>5325.52</v>
      </c>
      <c r="AG21" s="283"/>
      <c r="AH21" s="283"/>
      <c r="AI21" s="283"/>
      <c r="AJ21" s="283"/>
      <c r="AK21" s="283"/>
      <c r="AL21" s="283"/>
      <c r="AM21" s="283"/>
      <c r="AN21" s="283"/>
      <c r="AO21" s="283"/>
      <c r="AP21" s="166">
        <v>0</v>
      </c>
      <c r="AQ21" s="166"/>
      <c r="AR21" s="166"/>
      <c r="AS21" s="166"/>
      <c r="AT21" s="166"/>
      <c r="AU21" s="166"/>
      <c r="AV21" s="166"/>
      <c r="AW21" s="166"/>
      <c r="AX21" s="166"/>
      <c r="AY21" s="166">
        <v>0</v>
      </c>
      <c r="AZ21" s="166"/>
      <c r="BA21" s="166"/>
      <c r="BB21" s="166"/>
      <c r="BC21" s="166"/>
      <c r="BD21" s="166"/>
      <c r="BE21" s="166"/>
      <c r="BF21" s="166"/>
      <c r="BG21" s="166"/>
      <c r="BH21" s="166">
        <v>0</v>
      </c>
      <c r="BI21" s="166"/>
      <c r="BJ21" s="166"/>
      <c r="BK21" s="166"/>
      <c r="BL21" s="166"/>
      <c r="BM21" s="166"/>
      <c r="BN21" s="166"/>
      <c r="BO21" s="166"/>
      <c r="BP21" s="166"/>
      <c r="BQ21" s="166">
        <v>0</v>
      </c>
      <c r="BR21" s="166"/>
      <c r="BS21" s="166"/>
      <c r="BT21" s="166"/>
      <c r="BU21" s="166"/>
      <c r="BV21" s="166"/>
      <c r="BW21" s="166"/>
      <c r="BX21" s="166"/>
      <c r="BY21" s="166"/>
      <c r="BZ21" s="166">
        <v>0</v>
      </c>
      <c r="CA21" s="166"/>
      <c r="CB21" s="166"/>
      <c r="CC21" s="166"/>
      <c r="CD21" s="166"/>
      <c r="CE21" s="166"/>
      <c r="CF21" s="166"/>
      <c r="CG21" s="166"/>
      <c r="CH21" s="166"/>
      <c r="CI21" s="283">
        <f>CI23</f>
        <v>41797.26</v>
      </c>
      <c r="CJ21" s="283"/>
      <c r="CK21" s="283"/>
      <c r="CL21" s="283"/>
      <c r="CM21" s="283"/>
      <c r="CN21" s="283"/>
      <c r="CO21" s="283"/>
      <c r="CP21" s="283"/>
      <c r="CQ21" s="283"/>
      <c r="CR21" s="283"/>
      <c r="CS21" s="166">
        <v>0</v>
      </c>
      <c r="CT21" s="166"/>
      <c r="CU21" s="166"/>
      <c r="CV21" s="166"/>
      <c r="CW21" s="166"/>
      <c r="CX21" s="166"/>
      <c r="CY21" s="166"/>
      <c r="CZ21" s="166"/>
      <c r="DA21" s="166"/>
      <c r="DB21" s="166">
        <v>0</v>
      </c>
      <c r="DC21" s="166"/>
      <c r="DD21" s="166"/>
      <c r="DE21" s="166"/>
      <c r="DF21" s="166"/>
      <c r="DG21" s="166"/>
      <c r="DH21" s="166"/>
      <c r="DI21" s="166"/>
      <c r="DJ21" s="166"/>
      <c r="DK21" s="166">
        <v>0</v>
      </c>
      <c r="DL21" s="166"/>
      <c r="DM21" s="166"/>
      <c r="DN21" s="166"/>
      <c r="DO21" s="166"/>
      <c r="DP21" s="166"/>
      <c r="DQ21" s="166"/>
      <c r="DR21" s="166"/>
      <c r="DS21" s="166"/>
      <c r="DT21" s="166">
        <v>0</v>
      </c>
      <c r="DU21" s="166"/>
      <c r="DV21" s="166"/>
      <c r="DW21" s="166"/>
      <c r="DX21" s="166"/>
      <c r="DY21" s="166"/>
      <c r="DZ21" s="166"/>
      <c r="EA21" s="166"/>
      <c r="EB21" s="166"/>
      <c r="EC21" s="166">
        <v>0</v>
      </c>
      <c r="ED21" s="166"/>
      <c r="EE21" s="166"/>
      <c r="EF21" s="166"/>
      <c r="EG21" s="166"/>
      <c r="EH21" s="166"/>
      <c r="EI21" s="166"/>
      <c r="EJ21" s="166"/>
      <c r="EK21" s="180"/>
    </row>
    <row r="22" s="6" customFormat="1" ht="12.75" customHeight="1" spans="1:141">
      <c r="A22" s="77" t="s">
        <v>444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81"/>
      <c r="AB22" s="93"/>
      <c r="AC22" s="93"/>
      <c r="AD22" s="93"/>
      <c r="AE22" s="9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80"/>
    </row>
    <row r="23" s="1" customFormat="1" ht="12.75" customHeight="1" spans="1:141">
      <c r="A23" s="74" t="s">
        <v>344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42" t="s">
        <v>203</v>
      </c>
      <c r="AB23" s="36"/>
      <c r="AC23" s="36"/>
      <c r="AD23" s="36"/>
      <c r="AE23" s="36"/>
      <c r="AF23" s="282">
        <v>5325.52</v>
      </c>
      <c r="AG23" s="282"/>
      <c r="AH23" s="282"/>
      <c r="AI23" s="282"/>
      <c r="AJ23" s="282"/>
      <c r="AK23" s="282"/>
      <c r="AL23" s="282"/>
      <c r="AM23" s="282"/>
      <c r="AN23" s="282"/>
      <c r="AO23" s="282"/>
      <c r="AP23" s="52">
        <v>0</v>
      </c>
      <c r="AQ23" s="52"/>
      <c r="AR23" s="52"/>
      <c r="AS23" s="52"/>
      <c r="AT23" s="52"/>
      <c r="AU23" s="52"/>
      <c r="AV23" s="52"/>
      <c r="AW23" s="52"/>
      <c r="AX23" s="52"/>
      <c r="AY23" s="52">
        <v>0</v>
      </c>
      <c r="AZ23" s="52"/>
      <c r="BA23" s="52"/>
      <c r="BB23" s="52"/>
      <c r="BC23" s="52"/>
      <c r="BD23" s="52"/>
      <c r="BE23" s="52"/>
      <c r="BF23" s="52"/>
      <c r="BG23" s="52"/>
      <c r="BH23" s="52">
        <v>0</v>
      </c>
      <c r="BI23" s="52"/>
      <c r="BJ23" s="52"/>
      <c r="BK23" s="52"/>
      <c r="BL23" s="52"/>
      <c r="BM23" s="52"/>
      <c r="BN23" s="52"/>
      <c r="BO23" s="52"/>
      <c r="BP23" s="52"/>
      <c r="BQ23" s="52">
        <v>0</v>
      </c>
      <c r="BR23" s="52"/>
      <c r="BS23" s="52"/>
      <c r="BT23" s="52"/>
      <c r="BU23" s="52"/>
      <c r="BV23" s="52"/>
      <c r="BW23" s="52"/>
      <c r="BX23" s="52"/>
      <c r="BY23" s="52"/>
      <c r="BZ23" s="52">
        <v>0</v>
      </c>
      <c r="CA23" s="52"/>
      <c r="CB23" s="52"/>
      <c r="CC23" s="52"/>
      <c r="CD23" s="52"/>
      <c r="CE23" s="52"/>
      <c r="CF23" s="52"/>
      <c r="CG23" s="52"/>
      <c r="CH23" s="52"/>
      <c r="CI23" s="282">
        <v>41797.26</v>
      </c>
      <c r="CJ23" s="282"/>
      <c r="CK23" s="282"/>
      <c r="CL23" s="282"/>
      <c r="CM23" s="282"/>
      <c r="CN23" s="282"/>
      <c r="CO23" s="282"/>
      <c r="CP23" s="282"/>
      <c r="CQ23" s="282"/>
      <c r="CR23" s="282"/>
      <c r="CS23" s="52">
        <v>0</v>
      </c>
      <c r="CT23" s="52"/>
      <c r="CU23" s="52"/>
      <c r="CV23" s="52"/>
      <c r="CW23" s="52"/>
      <c r="CX23" s="52"/>
      <c r="CY23" s="52"/>
      <c r="CZ23" s="52"/>
      <c r="DA23" s="52"/>
      <c r="DB23" s="52">
        <v>0</v>
      </c>
      <c r="DC23" s="52"/>
      <c r="DD23" s="52"/>
      <c r="DE23" s="52"/>
      <c r="DF23" s="52"/>
      <c r="DG23" s="52"/>
      <c r="DH23" s="52"/>
      <c r="DI23" s="52"/>
      <c r="DJ23" s="52"/>
      <c r="DK23" s="52">
        <v>0</v>
      </c>
      <c r="DL23" s="52"/>
      <c r="DM23" s="52"/>
      <c r="DN23" s="52"/>
      <c r="DO23" s="52"/>
      <c r="DP23" s="52"/>
      <c r="DQ23" s="52"/>
      <c r="DR23" s="52"/>
      <c r="DS23" s="52"/>
      <c r="DT23" s="52">
        <v>0</v>
      </c>
      <c r="DU23" s="52"/>
      <c r="DV23" s="52"/>
      <c r="DW23" s="52"/>
      <c r="DX23" s="52"/>
      <c r="DY23" s="52"/>
      <c r="DZ23" s="52"/>
      <c r="EA23" s="52"/>
      <c r="EB23" s="52"/>
      <c r="EC23" s="52">
        <v>0</v>
      </c>
      <c r="ED23" s="52"/>
      <c r="EE23" s="52"/>
      <c r="EF23" s="52"/>
      <c r="EG23" s="52"/>
      <c r="EH23" s="52"/>
      <c r="EI23" s="52"/>
      <c r="EJ23" s="52"/>
      <c r="EK23" s="96"/>
    </row>
    <row r="24" s="1" customFormat="1" ht="12.75" customHeight="1" spans="1:141">
      <c r="A24" s="13" t="str">
        <f>Лист7!A29</f>
        <v>Руководители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42"/>
      <c r="AB24" s="36"/>
      <c r="AC24" s="36"/>
      <c r="AD24" s="36"/>
      <c r="AE24" s="36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6" customFormat="1" ht="17.25" customHeight="1" spans="1:141">
      <c r="A25" s="98" t="s">
        <v>106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49" t="s">
        <v>107</v>
      </c>
      <c r="AB25" s="50"/>
      <c r="AC25" s="50"/>
      <c r="AD25" s="50"/>
      <c r="AE25" s="50"/>
      <c r="AF25" s="284">
        <f>AF13+AF16+AF21</f>
        <v>2477403.57</v>
      </c>
      <c r="AG25" s="284"/>
      <c r="AH25" s="284"/>
      <c r="AI25" s="284"/>
      <c r="AJ25" s="284"/>
      <c r="AK25" s="284"/>
      <c r="AL25" s="284"/>
      <c r="AM25" s="284"/>
      <c r="AN25" s="284"/>
      <c r="AO25" s="284"/>
      <c r="AP25" s="157">
        <f>AP13+AP16+AP21</f>
        <v>0</v>
      </c>
      <c r="AQ25" s="157"/>
      <c r="AR25" s="157"/>
      <c r="AS25" s="157"/>
      <c r="AT25" s="157"/>
      <c r="AU25" s="157"/>
      <c r="AV25" s="157"/>
      <c r="AW25" s="157"/>
      <c r="AX25" s="157"/>
      <c r="AY25" s="157">
        <f t="shared" ref="AY25" si="0">AY13+AY16+AY21</f>
        <v>0</v>
      </c>
      <c r="AZ25" s="157"/>
      <c r="BA25" s="157"/>
      <c r="BB25" s="157"/>
      <c r="BC25" s="157"/>
      <c r="BD25" s="157"/>
      <c r="BE25" s="157"/>
      <c r="BF25" s="157"/>
      <c r="BG25" s="157"/>
      <c r="BH25" s="157">
        <f t="shared" ref="BH25" si="1">BH13+BH16+BH21</f>
        <v>0</v>
      </c>
      <c r="BI25" s="157"/>
      <c r="BJ25" s="157"/>
      <c r="BK25" s="157"/>
      <c r="BL25" s="157"/>
      <c r="BM25" s="157"/>
      <c r="BN25" s="157"/>
      <c r="BO25" s="157"/>
      <c r="BP25" s="157"/>
      <c r="BQ25" s="157">
        <f t="shared" ref="BQ25" si="2">BQ13+BQ16+BQ21</f>
        <v>0</v>
      </c>
      <c r="BR25" s="157"/>
      <c r="BS25" s="157"/>
      <c r="BT25" s="157"/>
      <c r="BU25" s="157"/>
      <c r="BV25" s="157"/>
      <c r="BW25" s="157"/>
      <c r="BX25" s="157"/>
      <c r="BY25" s="157"/>
      <c r="BZ25" s="157">
        <f t="shared" ref="BZ25" si="3">BZ13+BZ16+BZ21</f>
        <v>74127.13</v>
      </c>
      <c r="CA25" s="157"/>
      <c r="CB25" s="157"/>
      <c r="CC25" s="157"/>
      <c r="CD25" s="157"/>
      <c r="CE25" s="157"/>
      <c r="CF25" s="157"/>
      <c r="CG25" s="157"/>
      <c r="CH25" s="157"/>
      <c r="CI25" s="284">
        <f>CI13+CI16+CI21</f>
        <v>1320363.85</v>
      </c>
      <c r="CJ25" s="284"/>
      <c r="CK25" s="284"/>
      <c r="CL25" s="284"/>
      <c r="CM25" s="284"/>
      <c r="CN25" s="284"/>
      <c r="CO25" s="284"/>
      <c r="CP25" s="284"/>
      <c r="CQ25" s="284"/>
      <c r="CR25" s="284"/>
      <c r="CS25" s="157">
        <f>CS13+CS16+CS21</f>
        <v>0</v>
      </c>
      <c r="CT25" s="157"/>
      <c r="CU25" s="157"/>
      <c r="CV25" s="157"/>
      <c r="CW25" s="157"/>
      <c r="CX25" s="157"/>
      <c r="CY25" s="157"/>
      <c r="CZ25" s="157"/>
      <c r="DA25" s="157"/>
      <c r="DB25" s="157">
        <f t="shared" ref="DB25" si="4">DB13+DB16+DB21</f>
        <v>0</v>
      </c>
      <c r="DC25" s="157"/>
      <c r="DD25" s="157"/>
      <c r="DE25" s="157"/>
      <c r="DF25" s="157"/>
      <c r="DG25" s="157"/>
      <c r="DH25" s="157"/>
      <c r="DI25" s="157"/>
      <c r="DJ25" s="157"/>
      <c r="DK25" s="157">
        <f t="shared" ref="DK25" si="5">DK13+DK16+DK21</f>
        <v>0</v>
      </c>
      <c r="DL25" s="157"/>
      <c r="DM25" s="157"/>
      <c r="DN25" s="157"/>
      <c r="DO25" s="157"/>
      <c r="DP25" s="157"/>
      <c r="DQ25" s="157"/>
      <c r="DR25" s="157"/>
      <c r="DS25" s="157"/>
      <c r="DT25" s="157">
        <f t="shared" ref="DT25" si="6">DT13+DT16+DT21</f>
        <v>0</v>
      </c>
      <c r="DU25" s="157"/>
      <c r="DV25" s="157"/>
      <c r="DW25" s="157"/>
      <c r="DX25" s="157"/>
      <c r="DY25" s="157"/>
      <c r="DZ25" s="157"/>
      <c r="EA25" s="157"/>
      <c r="EB25" s="157"/>
      <c r="EC25" s="157">
        <f t="shared" ref="EC25" si="7">EC13+EC16+EC21</f>
        <v>0</v>
      </c>
      <c r="ED25" s="157"/>
      <c r="EE25" s="157"/>
      <c r="EF25" s="157"/>
      <c r="EG25" s="157"/>
      <c r="EH25" s="157"/>
      <c r="EI25" s="157"/>
      <c r="EJ25" s="157"/>
      <c r="EK25" s="157"/>
    </row>
    <row r="26" s="66" customFormat="1" ht="8.25"/>
    <row r="27" s="1" customFormat="1" ht="12.75" customHeight="1" spans="1:141">
      <c r="A27" s="68" t="s">
        <v>310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1" t="s">
        <v>76</v>
      </c>
      <c r="AB27" s="68"/>
      <c r="AC27" s="68"/>
      <c r="AD27" s="68"/>
      <c r="AE27" s="85"/>
      <c r="AF27" s="29" t="s">
        <v>427</v>
      </c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</row>
    <row r="28" s="1" customFormat="1" ht="12.75" customHeight="1" spans="1:14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78" t="s">
        <v>82</v>
      </c>
      <c r="AB28" s="87"/>
      <c r="AC28" s="87"/>
      <c r="AD28" s="87"/>
      <c r="AE28" s="88"/>
      <c r="AF28" s="152" t="s">
        <v>202</v>
      </c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</row>
    <row r="29" s="1" customFormat="1" ht="12.75" customHeight="1" spans="1:14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78"/>
      <c r="AB29" s="87"/>
      <c r="AC29" s="87"/>
      <c r="AD29" s="87"/>
      <c r="AE29" s="88"/>
      <c r="AF29" s="183" t="s">
        <v>445</v>
      </c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61" t="s">
        <v>446</v>
      </c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</row>
    <row r="30" s="1" customFormat="1" ht="12.75" customHeight="1" spans="1:14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8"/>
      <c r="AB30" s="87"/>
      <c r="AC30" s="87"/>
      <c r="AD30" s="87"/>
      <c r="AE30" s="88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 t="s">
        <v>447</v>
      </c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79"/>
    </row>
    <row r="31" s="1" customFormat="1" ht="12.75" customHeight="1" spans="1:14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78"/>
      <c r="AB31" s="87"/>
      <c r="AC31" s="87"/>
      <c r="AD31" s="87"/>
      <c r="AE31" s="88"/>
      <c r="AF31" s="69" t="s">
        <v>430</v>
      </c>
      <c r="AG31" s="69"/>
      <c r="AH31" s="69"/>
      <c r="AI31" s="69"/>
      <c r="AJ31" s="69"/>
      <c r="AK31" s="69"/>
      <c r="AL31" s="69"/>
      <c r="AM31" s="69"/>
      <c r="AN31" s="69"/>
      <c r="AO31" s="69"/>
      <c r="AP31" s="78" t="s">
        <v>382</v>
      </c>
      <c r="AQ31" s="87"/>
      <c r="AR31" s="87"/>
      <c r="AS31" s="87"/>
      <c r="AT31" s="87"/>
      <c r="AU31" s="87"/>
      <c r="AV31" s="87"/>
      <c r="AW31" s="87"/>
      <c r="AX31" s="87"/>
      <c r="AY31" s="61" t="s">
        <v>383</v>
      </c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85"/>
      <c r="BQ31" s="69" t="s">
        <v>431</v>
      </c>
      <c r="BR31" s="69"/>
      <c r="BS31" s="69"/>
      <c r="BT31" s="69"/>
      <c r="BU31" s="69"/>
      <c r="BV31" s="69"/>
      <c r="BW31" s="69"/>
      <c r="BX31" s="69"/>
      <c r="BY31" s="69"/>
      <c r="BZ31" s="61" t="s">
        <v>382</v>
      </c>
      <c r="CA31" s="68"/>
      <c r="CB31" s="68"/>
      <c r="CC31" s="68"/>
      <c r="CD31" s="68"/>
      <c r="CE31" s="68"/>
      <c r="CF31" s="68"/>
      <c r="CG31" s="68"/>
      <c r="CH31" s="85"/>
      <c r="CI31" s="69" t="s">
        <v>430</v>
      </c>
      <c r="CJ31" s="69"/>
      <c r="CK31" s="69"/>
      <c r="CL31" s="69"/>
      <c r="CM31" s="69"/>
      <c r="CN31" s="69"/>
      <c r="CO31" s="69"/>
      <c r="CP31" s="69"/>
      <c r="CQ31" s="69"/>
      <c r="CR31" s="69"/>
      <c r="CS31" s="78" t="s">
        <v>382</v>
      </c>
      <c r="CT31" s="87"/>
      <c r="CU31" s="87"/>
      <c r="CV31" s="87"/>
      <c r="CW31" s="87"/>
      <c r="CX31" s="87"/>
      <c r="CY31" s="87"/>
      <c r="CZ31" s="87"/>
      <c r="DA31" s="87"/>
      <c r="DB31" s="61" t="s">
        <v>383</v>
      </c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85"/>
      <c r="DT31" s="69" t="s">
        <v>431</v>
      </c>
      <c r="DU31" s="69"/>
      <c r="DV31" s="69"/>
      <c r="DW31" s="69"/>
      <c r="DX31" s="69"/>
      <c r="DY31" s="69"/>
      <c r="DZ31" s="69"/>
      <c r="EA31" s="69"/>
      <c r="EB31" s="69"/>
      <c r="EC31" s="61" t="s">
        <v>382</v>
      </c>
      <c r="ED31" s="68"/>
      <c r="EE31" s="68"/>
      <c r="EF31" s="68"/>
      <c r="EG31" s="68"/>
      <c r="EH31" s="68"/>
      <c r="EI31" s="68"/>
      <c r="EJ31" s="68"/>
      <c r="EK31" s="68"/>
    </row>
    <row r="32" s="1" customFormat="1" ht="12.75" customHeight="1" spans="1:14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78"/>
      <c r="AB32" s="87"/>
      <c r="AC32" s="87"/>
      <c r="AD32" s="87"/>
      <c r="AE32" s="88"/>
      <c r="AF32" s="69" t="s">
        <v>432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78" t="s">
        <v>389</v>
      </c>
      <c r="AQ32" s="87"/>
      <c r="AR32" s="87"/>
      <c r="AS32" s="87"/>
      <c r="AT32" s="87"/>
      <c r="AU32" s="87"/>
      <c r="AV32" s="87"/>
      <c r="AW32" s="87"/>
      <c r="AX32" s="87"/>
      <c r="AY32" s="78" t="s">
        <v>448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8"/>
      <c r="BQ32" s="69"/>
      <c r="BR32" s="69"/>
      <c r="BS32" s="69"/>
      <c r="BT32" s="69"/>
      <c r="BU32" s="69"/>
      <c r="BV32" s="69"/>
      <c r="BW32" s="69"/>
      <c r="BX32" s="69"/>
      <c r="BY32" s="69"/>
      <c r="BZ32" s="78" t="s">
        <v>389</v>
      </c>
      <c r="CA32" s="87"/>
      <c r="CB32" s="87"/>
      <c r="CC32" s="87"/>
      <c r="CD32" s="87"/>
      <c r="CE32" s="87"/>
      <c r="CF32" s="87"/>
      <c r="CG32" s="87"/>
      <c r="CH32" s="88"/>
      <c r="CI32" s="69" t="s">
        <v>432</v>
      </c>
      <c r="CJ32" s="69"/>
      <c r="CK32" s="69"/>
      <c r="CL32" s="69"/>
      <c r="CM32" s="69"/>
      <c r="CN32" s="69"/>
      <c r="CO32" s="69"/>
      <c r="CP32" s="69"/>
      <c r="CQ32" s="69"/>
      <c r="CR32" s="69"/>
      <c r="CS32" s="78" t="s">
        <v>389</v>
      </c>
      <c r="CT32" s="87"/>
      <c r="CU32" s="87"/>
      <c r="CV32" s="87"/>
      <c r="CW32" s="87"/>
      <c r="CX32" s="87"/>
      <c r="CY32" s="87"/>
      <c r="CZ32" s="87"/>
      <c r="DA32" s="87"/>
      <c r="DB32" s="78" t="s">
        <v>448</v>
      </c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8"/>
      <c r="DT32" s="69"/>
      <c r="DU32" s="69"/>
      <c r="DV32" s="69"/>
      <c r="DW32" s="69"/>
      <c r="DX32" s="69"/>
      <c r="DY32" s="69"/>
      <c r="DZ32" s="69"/>
      <c r="EA32" s="69"/>
      <c r="EB32" s="69"/>
      <c r="EC32" s="78" t="s">
        <v>389</v>
      </c>
      <c r="ED32" s="87"/>
      <c r="EE32" s="87"/>
      <c r="EF32" s="87"/>
      <c r="EG32" s="87"/>
      <c r="EH32" s="87"/>
      <c r="EI32" s="87"/>
      <c r="EJ32" s="87"/>
      <c r="EK32" s="87"/>
    </row>
    <row r="33" s="1" customFormat="1" ht="12.75" customHeight="1" spans="1:14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78"/>
      <c r="AB33" s="87"/>
      <c r="AC33" s="87"/>
      <c r="AD33" s="87"/>
      <c r="AE33" s="88"/>
      <c r="AF33" s="69" t="s">
        <v>433</v>
      </c>
      <c r="AG33" s="69"/>
      <c r="AH33" s="69"/>
      <c r="AI33" s="69"/>
      <c r="AJ33" s="69"/>
      <c r="AK33" s="69"/>
      <c r="AL33" s="69"/>
      <c r="AM33" s="69"/>
      <c r="AN33" s="69"/>
      <c r="AO33" s="69"/>
      <c r="AP33" s="78" t="s">
        <v>395</v>
      </c>
      <c r="AQ33" s="87"/>
      <c r="AR33" s="87"/>
      <c r="AS33" s="87"/>
      <c r="AT33" s="87"/>
      <c r="AU33" s="87"/>
      <c r="AV33" s="87"/>
      <c r="AW33" s="87"/>
      <c r="AX33" s="88"/>
      <c r="AY33" s="79" t="s">
        <v>202</v>
      </c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89"/>
      <c r="BQ33" s="69"/>
      <c r="BR33" s="69"/>
      <c r="BS33" s="69"/>
      <c r="BT33" s="69"/>
      <c r="BU33" s="69"/>
      <c r="BV33" s="69"/>
      <c r="BW33" s="69"/>
      <c r="BX33" s="69"/>
      <c r="BY33" s="69"/>
      <c r="BZ33" s="78" t="s">
        <v>434</v>
      </c>
      <c r="CA33" s="87"/>
      <c r="CB33" s="87"/>
      <c r="CC33" s="87"/>
      <c r="CD33" s="87"/>
      <c r="CE33" s="87"/>
      <c r="CF33" s="87"/>
      <c r="CG33" s="87"/>
      <c r="CH33" s="88"/>
      <c r="CI33" s="69" t="s">
        <v>433</v>
      </c>
      <c r="CJ33" s="69"/>
      <c r="CK33" s="69"/>
      <c r="CL33" s="69"/>
      <c r="CM33" s="69"/>
      <c r="CN33" s="69"/>
      <c r="CO33" s="69"/>
      <c r="CP33" s="69"/>
      <c r="CQ33" s="69"/>
      <c r="CR33" s="69"/>
      <c r="CS33" s="78" t="s">
        <v>395</v>
      </c>
      <c r="CT33" s="87"/>
      <c r="CU33" s="87"/>
      <c r="CV33" s="87"/>
      <c r="CW33" s="87"/>
      <c r="CX33" s="87"/>
      <c r="CY33" s="87"/>
      <c r="CZ33" s="87"/>
      <c r="DA33" s="88"/>
      <c r="DB33" s="79" t="s">
        <v>202</v>
      </c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89"/>
      <c r="DT33" s="69"/>
      <c r="DU33" s="69"/>
      <c r="DV33" s="69"/>
      <c r="DW33" s="69"/>
      <c r="DX33" s="69"/>
      <c r="DY33" s="69"/>
      <c r="DZ33" s="69"/>
      <c r="EA33" s="69"/>
      <c r="EB33" s="69"/>
      <c r="EC33" s="78" t="s">
        <v>434</v>
      </c>
      <c r="ED33" s="87"/>
      <c r="EE33" s="87"/>
      <c r="EF33" s="87"/>
      <c r="EG33" s="87"/>
      <c r="EH33" s="87"/>
      <c r="EI33" s="87"/>
      <c r="EJ33" s="87"/>
      <c r="EK33" s="87"/>
    </row>
    <row r="34" s="1" customFormat="1" ht="12.75" customHeight="1" spans="1:14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8"/>
      <c r="AB34" s="87"/>
      <c r="AC34" s="87"/>
      <c r="AD34" s="87"/>
      <c r="AE34" s="88"/>
      <c r="AF34" s="69" t="s">
        <v>435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78" t="s">
        <v>400</v>
      </c>
      <c r="AQ34" s="87"/>
      <c r="AR34" s="87"/>
      <c r="AS34" s="87"/>
      <c r="AT34" s="87"/>
      <c r="AU34" s="87"/>
      <c r="AV34" s="87"/>
      <c r="AW34" s="87"/>
      <c r="AX34" s="88"/>
      <c r="AY34" s="69" t="s">
        <v>401</v>
      </c>
      <c r="AZ34" s="69"/>
      <c r="BA34" s="69"/>
      <c r="BB34" s="69"/>
      <c r="BC34" s="69"/>
      <c r="BD34" s="69"/>
      <c r="BE34" s="69"/>
      <c r="BF34" s="69"/>
      <c r="BG34" s="69"/>
      <c r="BH34" s="78" t="s">
        <v>402</v>
      </c>
      <c r="BI34" s="87"/>
      <c r="BJ34" s="87"/>
      <c r="BK34" s="87"/>
      <c r="BL34" s="87"/>
      <c r="BM34" s="87"/>
      <c r="BN34" s="87"/>
      <c r="BO34" s="87"/>
      <c r="BP34" s="88"/>
      <c r="BQ34" s="69"/>
      <c r="BR34" s="69"/>
      <c r="BS34" s="69"/>
      <c r="BT34" s="69"/>
      <c r="BU34" s="69"/>
      <c r="BV34" s="69"/>
      <c r="BW34" s="69"/>
      <c r="BX34" s="69"/>
      <c r="BY34" s="69"/>
      <c r="BZ34" s="78" t="s">
        <v>436</v>
      </c>
      <c r="CA34" s="87"/>
      <c r="CB34" s="87"/>
      <c r="CC34" s="87"/>
      <c r="CD34" s="87"/>
      <c r="CE34" s="87"/>
      <c r="CF34" s="87"/>
      <c r="CG34" s="87"/>
      <c r="CH34" s="88"/>
      <c r="CI34" s="69" t="s">
        <v>435</v>
      </c>
      <c r="CJ34" s="69"/>
      <c r="CK34" s="69"/>
      <c r="CL34" s="69"/>
      <c r="CM34" s="69"/>
      <c r="CN34" s="69"/>
      <c r="CO34" s="69"/>
      <c r="CP34" s="69"/>
      <c r="CQ34" s="69"/>
      <c r="CR34" s="69"/>
      <c r="CS34" s="78" t="s">
        <v>400</v>
      </c>
      <c r="CT34" s="87"/>
      <c r="CU34" s="87"/>
      <c r="CV34" s="87"/>
      <c r="CW34" s="87"/>
      <c r="CX34" s="87"/>
      <c r="CY34" s="87"/>
      <c r="CZ34" s="87"/>
      <c r="DA34" s="88"/>
      <c r="DB34" s="69" t="s">
        <v>401</v>
      </c>
      <c r="DC34" s="69"/>
      <c r="DD34" s="69"/>
      <c r="DE34" s="69"/>
      <c r="DF34" s="69"/>
      <c r="DG34" s="69"/>
      <c r="DH34" s="69"/>
      <c r="DI34" s="69"/>
      <c r="DJ34" s="69"/>
      <c r="DK34" s="78" t="s">
        <v>402</v>
      </c>
      <c r="DL34" s="87"/>
      <c r="DM34" s="87"/>
      <c r="DN34" s="87"/>
      <c r="DO34" s="87"/>
      <c r="DP34" s="87"/>
      <c r="DQ34" s="87"/>
      <c r="DR34" s="87"/>
      <c r="DS34" s="88"/>
      <c r="DT34" s="69"/>
      <c r="DU34" s="69"/>
      <c r="DV34" s="69"/>
      <c r="DW34" s="69"/>
      <c r="DX34" s="69"/>
      <c r="DY34" s="69"/>
      <c r="DZ34" s="69"/>
      <c r="EA34" s="69"/>
      <c r="EB34" s="69"/>
      <c r="EC34" s="78" t="s">
        <v>436</v>
      </c>
      <c r="ED34" s="87"/>
      <c r="EE34" s="87"/>
      <c r="EF34" s="87"/>
      <c r="EG34" s="87"/>
      <c r="EH34" s="87"/>
      <c r="EI34" s="87"/>
      <c r="EJ34" s="87"/>
      <c r="EK34" s="87"/>
    </row>
    <row r="35" s="1" customFormat="1" ht="12.75" customHeight="1" spans="1:14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8"/>
      <c r="AB35" s="87"/>
      <c r="AC35" s="87"/>
      <c r="AD35" s="87"/>
      <c r="AE35" s="88"/>
      <c r="AF35" s="69" t="s">
        <v>437</v>
      </c>
      <c r="AG35" s="69"/>
      <c r="AH35" s="69"/>
      <c r="AI35" s="69"/>
      <c r="AJ35" s="69"/>
      <c r="AK35" s="69"/>
      <c r="AL35" s="69"/>
      <c r="AM35" s="69"/>
      <c r="AN35" s="69"/>
      <c r="AO35" s="69"/>
      <c r="AP35" s="78"/>
      <c r="AQ35" s="87"/>
      <c r="AR35" s="87"/>
      <c r="AS35" s="87"/>
      <c r="AT35" s="87"/>
      <c r="AU35" s="87"/>
      <c r="AV35" s="87"/>
      <c r="AW35" s="87"/>
      <c r="AX35" s="88"/>
      <c r="AY35" s="69" t="s">
        <v>406</v>
      </c>
      <c r="AZ35" s="69"/>
      <c r="BA35" s="69"/>
      <c r="BB35" s="69"/>
      <c r="BC35" s="69"/>
      <c r="BD35" s="69"/>
      <c r="BE35" s="69"/>
      <c r="BF35" s="69"/>
      <c r="BG35" s="69"/>
      <c r="BH35" s="78" t="s">
        <v>438</v>
      </c>
      <c r="BI35" s="87"/>
      <c r="BJ35" s="87"/>
      <c r="BK35" s="87"/>
      <c r="BL35" s="87"/>
      <c r="BM35" s="87"/>
      <c r="BN35" s="87"/>
      <c r="BO35" s="87"/>
      <c r="BP35" s="88"/>
      <c r="BQ35" s="69"/>
      <c r="BR35" s="69"/>
      <c r="BS35" s="69"/>
      <c r="BT35" s="69"/>
      <c r="BU35" s="69"/>
      <c r="BV35" s="69"/>
      <c r="BW35" s="69"/>
      <c r="BX35" s="69"/>
      <c r="BY35" s="69"/>
      <c r="BZ35" s="78" t="s">
        <v>144</v>
      </c>
      <c r="CA35" s="87"/>
      <c r="CB35" s="87"/>
      <c r="CC35" s="87"/>
      <c r="CD35" s="87"/>
      <c r="CE35" s="87"/>
      <c r="CF35" s="87"/>
      <c r="CG35" s="87"/>
      <c r="CH35" s="88"/>
      <c r="CI35" s="69" t="s">
        <v>437</v>
      </c>
      <c r="CJ35" s="69"/>
      <c r="CK35" s="69"/>
      <c r="CL35" s="69"/>
      <c r="CM35" s="69"/>
      <c r="CN35" s="69"/>
      <c r="CO35" s="69"/>
      <c r="CP35" s="69"/>
      <c r="CQ35" s="69"/>
      <c r="CR35" s="69"/>
      <c r="CS35" s="78"/>
      <c r="CT35" s="87"/>
      <c r="CU35" s="87"/>
      <c r="CV35" s="87"/>
      <c r="CW35" s="87"/>
      <c r="CX35" s="87"/>
      <c r="CY35" s="87"/>
      <c r="CZ35" s="87"/>
      <c r="DA35" s="88"/>
      <c r="DB35" s="69" t="s">
        <v>406</v>
      </c>
      <c r="DC35" s="69"/>
      <c r="DD35" s="69"/>
      <c r="DE35" s="69"/>
      <c r="DF35" s="69"/>
      <c r="DG35" s="69"/>
      <c r="DH35" s="69"/>
      <c r="DI35" s="69"/>
      <c r="DJ35" s="69"/>
      <c r="DK35" s="78" t="s">
        <v>438</v>
      </c>
      <c r="DL35" s="87"/>
      <c r="DM35" s="87"/>
      <c r="DN35" s="87"/>
      <c r="DO35" s="87"/>
      <c r="DP35" s="87"/>
      <c r="DQ35" s="87"/>
      <c r="DR35" s="87"/>
      <c r="DS35" s="88"/>
      <c r="DT35" s="69"/>
      <c r="DU35" s="69"/>
      <c r="DV35" s="69"/>
      <c r="DW35" s="69"/>
      <c r="DX35" s="69"/>
      <c r="DY35" s="69"/>
      <c r="DZ35" s="69"/>
      <c r="EA35" s="69"/>
      <c r="EB35" s="69"/>
      <c r="EC35" s="78" t="s">
        <v>144</v>
      </c>
      <c r="ED35" s="87"/>
      <c r="EE35" s="87"/>
      <c r="EF35" s="87"/>
      <c r="EG35" s="87"/>
      <c r="EH35" s="87"/>
      <c r="EI35" s="87"/>
      <c r="EJ35" s="87"/>
      <c r="EK35" s="87"/>
    </row>
    <row r="36" s="1" customFormat="1" ht="12.75" customHeight="1" spans="1:14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8"/>
      <c r="AB36" s="87"/>
      <c r="AC36" s="87"/>
      <c r="AD36" s="87"/>
      <c r="AE36" s="88"/>
      <c r="AF36" s="69" t="s">
        <v>414</v>
      </c>
      <c r="AG36" s="69"/>
      <c r="AH36" s="69"/>
      <c r="AI36" s="69"/>
      <c r="AJ36" s="69"/>
      <c r="AK36" s="69"/>
      <c r="AL36" s="69"/>
      <c r="AM36" s="69"/>
      <c r="AN36" s="69"/>
      <c r="AO36" s="69"/>
      <c r="AP36" s="78"/>
      <c r="AQ36" s="87"/>
      <c r="AR36" s="87"/>
      <c r="AS36" s="87"/>
      <c r="AT36" s="87"/>
      <c r="AU36" s="87"/>
      <c r="AV36" s="87"/>
      <c r="AW36" s="87"/>
      <c r="AX36" s="88"/>
      <c r="AY36" s="69"/>
      <c r="AZ36" s="69"/>
      <c r="BA36" s="69"/>
      <c r="BB36" s="69"/>
      <c r="BC36" s="69"/>
      <c r="BD36" s="69"/>
      <c r="BE36" s="69"/>
      <c r="BF36" s="69"/>
      <c r="BG36" s="69"/>
      <c r="BH36" s="78" t="s">
        <v>439</v>
      </c>
      <c r="BI36" s="87"/>
      <c r="BJ36" s="87"/>
      <c r="BK36" s="87"/>
      <c r="BL36" s="87"/>
      <c r="BM36" s="87"/>
      <c r="BN36" s="87"/>
      <c r="BO36" s="87"/>
      <c r="BP36" s="88"/>
      <c r="BQ36" s="69"/>
      <c r="BR36" s="69"/>
      <c r="BS36" s="69"/>
      <c r="BT36" s="69"/>
      <c r="BU36" s="69"/>
      <c r="BV36" s="69"/>
      <c r="BW36" s="69"/>
      <c r="BX36" s="69"/>
      <c r="BY36" s="69"/>
      <c r="BZ36" s="78"/>
      <c r="CA36" s="87"/>
      <c r="CB36" s="87"/>
      <c r="CC36" s="87"/>
      <c r="CD36" s="87"/>
      <c r="CE36" s="87"/>
      <c r="CF36" s="87"/>
      <c r="CG36" s="87"/>
      <c r="CH36" s="88"/>
      <c r="CI36" s="69" t="s">
        <v>414</v>
      </c>
      <c r="CJ36" s="69"/>
      <c r="CK36" s="69"/>
      <c r="CL36" s="69"/>
      <c r="CM36" s="69"/>
      <c r="CN36" s="69"/>
      <c r="CO36" s="69"/>
      <c r="CP36" s="69"/>
      <c r="CQ36" s="69"/>
      <c r="CR36" s="69"/>
      <c r="CS36" s="78"/>
      <c r="CT36" s="87"/>
      <c r="CU36" s="87"/>
      <c r="CV36" s="87"/>
      <c r="CW36" s="87"/>
      <c r="CX36" s="87"/>
      <c r="CY36" s="87"/>
      <c r="CZ36" s="87"/>
      <c r="DA36" s="88"/>
      <c r="DB36" s="69"/>
      <c r="DC36" s="69"/>
      <c r="DD36" s="69"/>
      <c r="DE36" s="69"/>
      <c r="DF36" s="69"/>
      <c r="DG36" s="69"/>
      <c r="DH36" s="69"/>
      <c r="DI36" s="69"/>
      <c r="DJ36" s="69"/>
      <c r="DK36" s="78" t="s">
        <v>439</v>
      </c>
      <c r="DL36" s="87"/>
      <c r="DM36" s="87"/>
      <c r="DN36" s="87"/>
      <c r="DO36" s="87"/>
      <c r="DP36" s="87"/>
      <c r="DQ36" s="87"/>
      <c r="DR36" s="87"/>
      <c r="DS36" s="88"/>
      <c r="DT36" s="69"/>
      <c r="DU36" s="69"/>
      <c r="DV36" s="69"/>
      <c r="DW36" s="69"/>
      <c r="DX36" s="69"/>
      <c r="DY36" s="69"/>
      <c r="DZ36" s="69"/>
      <c r="EA36" s="69"/>
      <c r="EB36" s="69"/>
      <c r="EC36" s="78"/>
      <c r="ED36" s="87"/>
      <c r="EE36" s="87"/>
      <c r="EF36" s="87"/>
      <c r="EG36" s="87"/>
      <c r="EH36" s="87"/>
      <c r="EI36" s="87"/>
      <c r="EJ36" s="87"/>
      <c r="EK36" s="87"/>
    </row>
    <row r="37" s="1" customFormat="1" ht="12.75" customHeight="1" spans="1:14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78"/>
      <c r="AB37" s="87"/>
      <c r="AC37" s="87"/>
      <c r="AD37" s="87"/>
      <c r="AE37" s="88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78"/>
      <c r="AQ37" s="87"/>
      <c r="AR37" s="87"/>
      <c r="AS37" s="87"/>
      <c r="AT37" s="87"/>
      <c r="AU37" s="87"/>
      <c r="AV37" s="87"/>
      <c r="AW37" s="87"/>
      <c r="AX37" s="88"/>
      <c r="AY37" s="87"/>
      <c r="AZ37" s="87"/>
      <c r="BA37" s="87"/>
      <c r="BB37" s="87"/>
      <c r="BC37" s="87"/>
      <c r="BD37" s="87"/>
      <c r="BE37" s="87"/>
      <c r="BF37" s="87"/>
      <c r="BG37" s="87"/>
      <c r="BH37" s="78" t="s">
        <v>440</v>
      </c>
      <c r="BI37" s="87"/>
      <c r="BJ37" s="87"/>
      <c r="BK37" s="87"/>
      <c r="BL37" s="87"/>
      <c r="BM37" s="87"/>
      <c r="BN37" s="87"/>
      <c r="BO37" s="87"/>
      <c r="BP37" s="88"/>
      <c r="BQ37" s="87"/>
      <c r="BR37" s="87"/>
      <c r="BS37" s="87"/>
      <c r="BT37" s="87"/>
      <c r="BU37" s="87"/>
      <c r="BV37" s="87"/>
      <c r="BW37" s="87"/>
      <c r="BX37" s="87"/>
      <c r="BY37" s="87"/>
      <c r="BZ37" s="78"/>
      <c r="CA37" s="87"/>
      <c r="CB37" s="87"/>
      <c r="CC37" s="87"/>
      <c r="CD37" s="87"/>
      <c r="CE37" s="87"/>
      <c r="CF37" s="87"/>
      <c r="CG37" s="87"/>
      <c r="CH37" s="88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78"/>
      <c r="CT37" s="87"/>
      <c r="CU37" s="87"/>
      <c r="CV37" s="87"/>
      <c r="CW37" s="87"/>
      <c r="CX37" s="87"/>
      <c r="CY37" s="87"/>
      <c r="CZ37" s="87"/>
      <c r="DA37" s="88"/>
      <c r="DB37" s="87"/>
      <c r="DC37" s="87"/>
      <c r="DD37" s="87"/>
      <c r="DE37" s="87"/>
      <c r="DF37" s="87"/>
      <c r="DG37" s="87"/>
      <c r="DH37" s="87"/>
      <c r="DI37" s="87"/>
      <c r="DJ37" s="87"/>
      <c r="DK37" s="78" t="s">
        <v>440</v>
      </c>
      <c r="DL37" s="87"/>
      <c r="DM37" s="87"/>
      <c r="DN37" s="87"/>
      <c r="DO37" s="87"/>
      <c r="DP37" s="87"/>
      <c r="DQ37" s="87"/>
      <c r="DR37" s="87"/>
      <c r="DS37" s="88"/>
      <c r="DT37" s="87"/>
      <c r="DU37" s="87"/>
      <c r="DV37" s="87"/>
      <c r="DW37" s="87"/>
      <c r="DX37" s="87"/>
      <c r="DY37" s="87"/>
      <c r="DZ37" s="87"/>
      <c r="EA37" s="87"/>
      <c r="EB37" s="87"/>
      <c r="EC37" s="78"/>
      <c r="ED37" s="87"/>
      <c r="EE37" s="87"/>
      <c r="EF37" s="87"/>
      <c r="EG37" s="87"/>
      <c r="EH37" s="87"/>
      <c r="EI37" s="87"/>
      <c r="EJ37" s="87"/>
      <c r="EK37" s="87"/>
    </row>
    <row r="38" s="1" customFormat="1" ht="12.75" customHeight="1" spans="1:14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78"/>
      <c r="AB38" s="87"/>
      <c r="AC38" s="87"/>
      <c r="AD38" s="87"/>
      <c r="AE38" s="88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78"/>
      <c r="AQ38" s="87"/>
      <c r="AR38" s="87"/>
      <c r="AS38" s="87"/>
      <c r="AT38" s="87"/>
      <c r="AU38" s="87"/>
      <c r="AV38" s="87"/>
      <c r="AW38" s="87"/>
      <c r="AX38" s="88"/>
      <c r="AY38" s="87"/>
      <c r="AZ38" s="87"/>
      <c r="BA38" s="87"/>
      <c r="BB38" s="87"/>
      <c r="BC38" s="87"/>
      <c r="BD38" s="87"/>
      <c r="BE38" s="87"/>
      <c r="BF38" s="87"/>
      <c r="BG38" s="87"/>
      <c r="BH38" s="78" t="s">
        <v>441</v>
      </c>
      <c r="BI38" s="87"/>
      <c r="BJ38" s="87"/>
      <c r="BK38" s="87"/>
      <c r="BL38" s="87"/>
      <c r="BM38" s="87"/>
      <c r="BN38" s="87"/>
      <c r="BO38" s="87"/>
      <c r="BP38" s="88"/>
      <c r="BQ38" s="87"/>
      <c r="BR38" s="87"/>
      <c r="BS38" s="87"/>
      <c r="BT38" s="87"/>
      <c r="BU38" s="87"/>
      <c r="BV38" s="87"/>
      <c r="BW38" s="87"/>
      <c r="BX38" s="87"/>
      <c r="BY38" s="87"/>
      <c r="BZ38" s="78"/>
      <c r="CA38" s="87"/>
      <c r="CB38" s="87"/>
      <c r="CC38" s="87"/>
      <c r="CD38" s="87"/>
      <c r="CE38" s="87"/>
      <c r="CF38" s="87"/>
      <c r="CG38" s="87"/>
      <c r="CH38" s="88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78"/>
      <c r="CT38" s="87"/>
      <c r="CU38" s="87"/>
      <c r="CV38" s="87"/>
      <c r="CW38" s="87"/>
      <c r="CX38" s="87"/>
      <c r="CY38" s="87"/>
      <c r="CZ38" s="87"/>
      <c r="DA38" s="88"/>
      <c r="DB38" s="87"/>
      <c r="DC38" s="87"/>
      <c r="DD38" s="87"/>
      <c r="DE38" s="87"/>
      <c r="DF38" s="87"/>
      <c r="DG38" s="87"/>
      <c r="DH38" s="87"/>
      <c r="DI38" s="87"/>
      <c r="DJ38" s="87"/>
      <c r="DK38" s="78" t="s">
        <v>441</v>
      </c>
      <c r="DL38" s="87"/>
      <c r="DM38" s="87"/>
      <c r="DN38" s="87"/>
      <c r="DO38" s="87"/>
      <c r="DP38" s="87"/>
      <c r="DQ38" s="87"/>
      <c r="DR38" s="87"/>
      <c r="DS38" s="88"/>
      <c r="DT38" s="87"/>
      <c r="DU38" s="87"/>
      <c r="DV38" s="87"/>
      <c r="DW38" s="87"/>
      <c r="DX38" s="87"/>
      <c r="DY38" s="87"/>
      <c r="DZ38" s="87"/>
      <c r="EA38" s="87"/>
      <c r="EB38" s="87"/>
      <c r="EC38" s="79"/>
      <c r="ED38" s="70"/>
      <c r="EE38" s="70"/>
      <c r="EF38" s="70"/>
      <c r="EG38" s="70"/>
      <c r="EH38" s="70"/>
      <c r="EI38" s="70"/>
      <c r="EJ38" s="70"/>
      <c r="EK38" s="70"/>
    </row>
    <row r="39" s="1" customFormat="1" ht="13.5" spans="1:141">
      <c r="A39" s="9">
        <v>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23">
        <v>2</v>
      </c>
      <c r="AB39" s="23"/>
      <c r="AC39" s="23"/>
      <c r="AD39" s="23"/>
      <c r="AE39" s="23"/>
      <c r="AF39" s="23">
        <v>29</v>
      </c>
      <c r="AG39" s="23"/>
      <c r="AH39" s="23"/>
      <c r="AI39" s="23"/>
      <c r="AJ39" s="23"/>
      <c r="AK39" s="23"/>
      <c r="AL39" s="23"/>
      <c r="AM39" s="23"/>
      <c r="AN39" s="23"/>
      <c r="AO39" s="23"/>
      <c r="AP39" s="23">
        <v>30</v>
      </c>
      <c r="AQ39" s="23"/>
      <c r="AR39" s="23"/>
      <c r="AS39" s="23"/>
      <c r="AT39" s="23"/>
      <c r="AU39" s="23"/>
      <c r="AV39" s="23"/>
      <c r="AW39" s="23"/>
      <c r="AX39" s="23"/>
      <c r="AY39" s="23">
        <v>31</v>
      </c>
      <c r="AZ39" s="23"/>
      <c r="BA39" s="23"/>
      <c r="BB39" s="23"/>
      <c r="BC39" s="23"/>
      <c r="BD39" s="23"/>
      <c r="BE39" s="23"/>
      <c r="BF39" s="23"/>
      <c r="BG39" s="23"/>
      <c r="BH39" s="23">
        <v>32</v>
      </c>
      <c r="BI39" s="23"/>
      <c r="BJ39" s="23"/>
      <c r="BK39" s="23"/>
      <c r="BL39" s="23"/>
      <c r="BM39" s="23"/>
      <c r="BN39" s="23"/>
      <c r="BO39" s="23"/>
      <c r="BP39" s="23"/>
      <c r="BQ39" s="23">
        <v>33</v>
      </c>
      <c r="BR39" s="23"/>
      <c r="BS39" s="23"/>
      <c r="BT39" s="23"/>
      <c r="BU39" s="23"/>
      <c r="BV39" s="23"/>
      <c r="BW39" s="23"/>
      <c r="BX39" s="23"/>
      <c r="BY39" s="23"/>
      <c r="BZ39" s="23">
        <v>34</v>
      </c>
      <c r="CA39" s="23"/>
      <c r="CB39" s="23"/>
      <c r="CC39" s="23"/>
      <c r="CD39" s="23"/>
      <c r="CE39" s="23"/>
      <c r="CF39" s="23"/>
      <c r="CG39" s="23"/>
      <c r="CH39" s="23"/>
      <c r="CI39" s="23">
        <v>35</v>
      </c>
      <c r="CJ39" s="23"/>
      <c r="CK39" s="23"/>
      <c r="CL39" s="23"/>
      <c r="CM39" s="23"/>
      <c r="CN39" s="23"/>
      <c r="CO39" s="23"/>
      <c r="CP39" s="23"/>
      <c r="CQ39" s="23"/>
      <c r="CR39" s="23"/>
      <c r="CS39" s="23">
        <v>36</v>
      </c>
      <c r="CT39" s="23"/>
      <c r="CU39" s="23"/>
      <c r="CV39" s="23"/>
      <c r="CW39" s="23"/>
      <c r="CX39" s="23"/>
      <c r="CY39" s="23"/>
      <c r="CZ39" s="23"/>
      <c r="DA39" s="23"/>
      <c r="DB39" s="23">
        <v>37</v>
      </c>
      <c r="DC39" s="23"/>
      <c r="DD39" s="23"/>
      <c r="DE39" s="23"/>
      <c r="DF39" s="23"/>
      <c r="DG39" s="23"/>
      <c r="DH39" s="23"/>
      <c r="DI39" s="23"/>
      <c r="DJ39" s="23"/>
      <c r="DK39" s="23">
        <v>38</v>
      </c>
      <c r="DL39" s="23"/>
      <c r="DM39" s="23"/>
      <c r="DN39" s="23"/>
      <c r="DO39" s="23"/>
      <c r="DP39" s="23"/>
      <c r="DQ39" s="23"/>
      <c r="DR39" s="23"/>
      <c r="DS39" s="23"/>
      <c r="DT39" s="23">
        <v>39</v>
      </c>
      <c r="DU39" s="23"/>
      <c r="DV39" s="23"/>
      <c r="DW39" s="23"/>
      <c r="DX39" s="23"/>
      <c r="DY39" s="23"/>
      <c r="DZ39" s="23"/>
      <c r="EA39" s="23"/>
      <c r="EB39" s="23"/>
      <c r="EC39" s="23">
        <v>40</v>
      </c>
      <c r="ED39" s="23"/>
      <c r="EE39" s="23"/>
      <c r="EF39" s="23"/>
      <c r="EG39" s="23"/>
      <c r="EH39" s="23"/>
      <c r="EI39" s="23"/>
      <c r="EJ39" s="23"/>
      <c r="EK39" s="61"/>
    </row>
    <row r="40" s="6" customFormat="1" ht="12.75" customHeight="1" spans="1:141">
      <c r="A40" s="71" t="s">
        <v>442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80" t="s">
        <v>97</v>
      </c>
      <c r="AB40" s="90"/>
      <c r="AC40" s="90"/>
      <c r="AD40" s="90"/>
      <c r="AE40" s="90"/>
      <c r="AF40" s="281">
        <f>AF41</f>
        <v>0</v>
      </c>
      <c r="AG40" s="281"/>
      <c r="AH40" s="281"/>
      <c r="AI40" s="281"/>
      <c r="AJ40" s="281"/>
      <c r="AK40" s="281"/>
      <c r="AL40" s="281"/>
      <c r="AM40" s="281"/>
      <c r="AN40" s="281"/>
      <c r="AO40" s="281"/>
      <c r="AP40" s="165">
        <v>0</v>
      </c>
      <c r="AQ40" s="165"/>
      <c r="AR40" s="165"/>
      <c r="AS40" s="165"/>
      <c r="AT40" s="165"/>
      <c r="AU40" s="165"/>
      <c r="AV40" s="165"/>
      <c r="AW40" s="165"/>
      <c r="AX40" s="165"/>
      <c r="AY40" s="165">
        <v>0</v>
      </c>
      <c r="AZ40" s="165"/>
      <c r="BA40" s="165"/>
      <c r="BB40" s="165"/>
      <c r="BC40" s="165"/>
      <c r="BD40" s="165"/>
      <c r="BE40" s="165"/>
      <c r="BF40" s="165"/>
      <c r="BG40" s="165"/>
      <c r="BH40" s="165">
        <v>0</v>
      </c>
      <c r="BI40" s="165"/>
      <c r="BJ40" s="165"/>
      <c r="BK40" s="165"/>
      <c r="BL40" s="165"/>
      <c r="BM40" s="165"/>
      <c r="BN40" s="165"/>
      <c r="BO40" s="165"/>
      <c r="BP40" s="165"/>
      <c r="BQ40" s="165">
        <v>0</v>
      </c>
      <c r="BR40" s="165"/>
      <c r="BS40" s="165"/>
      <c r="BT40" s="165"/>
      <c r="BU40" s="165"/>
      <c r="BV40" s="165"/>
      <c r="BW40" s="165"/>
      <c r="BX40" s="165"/>
      <c r="BY40" s="165"/>
      <c r="BZ40" s="165">
        <v>0</v>
      </c>
      <c r="CA40" s="165"/>
      <c r="CB40" s="165"/>
      <c r="CC40" s="165"/>
      <c r="CD40" s="165"/>
      <c r="CE40" s="165"/>
      <c r="CF40" s="165"/>
      <c r="CG40" s="165"/>
      <c r="CH40" s="165"/>
      <c r="CI40" s="281">
        <f>CI41</f>
        <v>0</v>
      </c>
      <c r="CJ40" s="281"/>
      <c r="CK40" s="281"/>
      <c r="CL40" s="281"/>
      <c r="CM40" s="281"/>
      <c r="CN40" s="281"/>
      <c r="CO40" s="281"/>
      <c r="CP40" s="281"/>
      <c r="CQ40" s="281"/>
      <c r="CR40" s="281"/>
      <c r="CS40" s="165">
        <v>0</v>
      </c>
      <c r="CT40" s="165"/>
      <c r="CU40" s="165"/>
      <c r="CV40" s="165"/>
      <c r="CW40" s="165"/>
      <c r="CX40" s="165"/>
      <c r="CY40" s="165"/>
      <c r="CZ40" s="165"/>
      <c r="DA40" s="165"/>
      <c r="DB40" s="165">
        <v>0</v>
      </c>
      <c r="DC40" s="165"/>
      <c r="DD40" s="165"/>
      <c r="DE40" s="165"/>
      <c r="DF40" s="165"/>
      <c r="DG40" s="165"/>
      <c r="DH40" s="165"/>
      <c r="DI40" s="165"/>
      <c r="DJ40" s="165"/>
      <c r="DK40" s="165">
        <v>0</v>
      </c>
      <c r="DL40" s="165"/>
      <c r="DM40" s="165"/>
      <c r="DN40" s="165"/>
      <c r="DO40" s="165"/>
      <c r="DP40" s="165"/>
      <c r="DQ40" s="165"/>
      <c r="DR40" s="165"/>
      <c r="DS40" s="165"/>
      <c r="DT40" s="165">
        <v>0</v>
      </c>
      <c r="DU40" s="165"/>
      <c r="DV40" s="165"/>
      <c r="DW40" s="165"/>
      <c r="DX40" s="165"/>
      <c r="DY40" s="165"/>
      <c r="DZ40" s="165"/>
      <c r="EA40" s="165"/>
      <c r="EB40" s="165"/>
      <c r="EC40" s="165">
        <v>0</v>
      </c>
      <c r="ED40" s="165"/>
      <c r="EE40" s="165"/>
      <c r="EF40" s="165"/>
      <c r="EG40" s="165"/>
      <c r="EH40" s="165"/>
      <c r="EI40" s="165"/>
      <c r="EJ40" s="165"/>
      <c r="EK40" s="179"/>
    </row>
    <row r="41" s="1" customFormat="1" ht="12.75" customHeight="1" spans="1:141">
      <c r="A41" s="74" t="s">
        <v>344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2" t="s">
        <v>345</v>
      </c>
      <c r="AB41" s="36"/>
      <c r="AC41" s="36"/>
      <c r="AD41" s="36"/>
      <c r="AE41" s="36"/>
      <c r="AF41" s="282">
        <v>0</v>
      </c>
      <c r="AG41" s="282"/>
      <c r="AH41" s="282"/>
      <c r="AI41" s="282"/>
      <c r="AJ41" s="282"/>
      <c r="AK41" s="282"/>
      <c r="AL41" s="282"/>
      <c r="AM41" s="282"/>
      <c r="AN41" s="282"/>
      <c r="AO41" s="282"/>
      <c r="AP41" s="52">
        <v>0</v>
      </c>
      <c r="AQ41" s="52"/>
      <c r="AR41" s="52"/>
      <c r="AS41" s="52"/>
      <c r="AT41" s="52"/>
      <c r="AU41" s="52"/>
      <c r="AV41" s="52"/>
      <c r="AW41" s="52"/>
      <c r="AX41" s="52"/>
      <c r="AY41" s="52">
        <v>0</v>
      </c>
      <c r="AZ41" s="52"/>
      <c r="BA41" s="52"/>
      <c r="BB41" s="52"/>
      <c r="BC41" s="52"/>
      <c r="BD41" s="52"/>
      <c r="BE41" s="52"/>
      <c r="BF41" s="52"/>
      <c r="BG41" s="52"/>
      <c r="BH41" s="52">
        <v>0</v>
      </c>
      <c r="BI41" s="52"/>
      <c r="BJ41" s="52"/>
      <c r="BK41" s="52"/>
      <c r="BL41" s="52"/>
      <c r="BM41" s="52"/>
      <c r="BN41" s="52"/>
      <c r="BO41" s="52"/>
      <c r="BP41" s="52"/>
      <c r="BQ41" s="52">
        <v>0</v>
      </c>
      <c r="BR41" s="52"/>
      <c r="BS41" s="52"/>
      <c r="BT41" s="52"/>
      <c r="BU41" s="52"/>
      <c r="BV41" s="52"/>
      <c r="BW41" s="52"/>
      <c r="BX41" s="52"/>
      <c r="BY41" s="52"/>
      <c r="BZ41" s="52">
        <v>0</v>
      </c>
      <c r="CA41" s="52"/>
      <c r="CB41" s="52"/>
      <c r="CC41" s="52"/>
      <c r="CD41" s="52"/>
      <c r="CE41" s="52"/>
      <c r="CF41" s="52"/>
      <c r="CG41" s="52"/>
      <c r="CH41" s="52"/>
      <c r="CI41" s="282">
        <v>0</v>
      </c>
      <c r="CJ41" s="282"/>
      <c r="CK41" s="282"/>
      <c r="CL41" s="282"/>
      <c r="CM41" s="282"/>
      <c r="CN41" s="282"/>
      <c r="CO41" s="282"/>
      <c r="CP41" s="282"/>
      <c r="CQ41" s="282"/>
      <c r="CR41" s="282"/>
      <c r="CS41" s="52">
        <v>0</v>
      </c>
      <c r="CT41" s="52"/>
      <c r="CU41" s="52"/>
      <c r="CV41" s="52"/>
      <c r="CW41" s="52"/>
      <c r="CX41" s="52"/>
      <c r="CY41" s="52"/>
      <c r="CZ41" s="52"/>
      <c r="DA41" s="52"/>
      <c r="DB41" s="52">
        <v>0</v>
      </c>
      <c r="DC41" s="52"/>
      <c r="DD41" s="52"/>
      <c r="DE41" s="52"/>
      <c r="DF41" s="52"/>
      <c r="DG41" s="52"/>
      <c r="DH41" s="52"/>
      <c r="DI41" s="52"/>
      <c r="DJ41" s="52"/>
      <c r="DK41" s="52">
        <v>0</v>
      </c>
      <c r="DL41" s="52"/>
      <c r="DM41" s="52"/>
      <c r="DN41" s="52"/>
      <c r="DO41" s="52"/>
      <c r="DP41" s="52"/>
      <c r="DQ41" s="52"/>
      <c r="DR41" s="52"/>
      <c r="DS41" s="52"/>
      <c r="DT41" s="52">
        <v>0</v>
      </c>
      <c r="DU41" s="52"/>
      <c r="DV41" s="52"/>
      <c r="DW41" s="52"/>
      <c r="DX41" s="52"/>
      <c r="DY41" s="52"/>
      <c r="DZ41" s="52"/>
      <c r="EA41" s="52"/>
      <c r="EB41" s="52"/>
      <c r="EC41" s="52">
        <v>0</v>
      </c>
      <c r="ED41" s="52"/>
      <c r="EE41" s="52"/>
      <c r="EF41" s="52"/>
      <c r="EG41" s="52"/>
      <c r="EH41" s="52"/>
      <c r="EI41" s="52"/>
      <c r="EJ41" s="52"/>
      <c r="EK41" s="96"/>
    </row>
    <row r="42" s="1" customFormat="1" ht="12.75" customHeight="1" spans="1:141">
      <c r="A42" s="13" t="str">
        <f>A15</f>
        <v>Специалисты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42"/>
      <c r="AB42" s="36"/>
      <c r="AC42" s="36"/>
      <c r="AD42" s="36"/>
      <c r="AE42" s="36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96"/>
    </row>
    <row r="43" s="6" customFormat="1" ht="12.75" customHeight="1" spans="1:141">
      <c r="A43" s="77" t="s">
        <v>443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81" t="s">
        <v>102</v>
      </c>
      <c r="AB43" s="93"/>
      <c r="AC43" s="93"/>
      <c r="AD43" s="93"/>
      <c r="AE43" s="93"/>
      <c r="AF43" s="283">
        <f>AF44+AF46+AF47</f>
        <v>5958.8</v>
      </c>
      <c r="AG43" s="283"/>
      <c r="AH43" s="283"/>
      <c r="AI43" s="283"/>
      <c r="AJ43" s="283"/>
      <c r="AK43" s="283"/>
      <c r="AL43" s="283"/>
      <c r="AM43" s="283"/>
      <c r="AN43" s="283"/>
      <c r="AO43" s="283"/>
      <c r="AP43" s="166">
        <v>0</v>
      </c>
      <c r="AQ43" s="166"/>
      <c r="AR43" s="166"/>
      <c r="AS43" s="166"/>
      <c r="AT43" s="166"/>
      <c r="AU43" s="166"/>
      <c r="AV43" s="166"/>
      <c r="AW43" s="166"/>
      <c r="AX43" s="166"/>
      <c r="AY43" s="166">
        <v>0</v>
      </c>
      <c r="AZ43" s="166"/>
      <c r="BA43" s="166"/>
      <c r="BB43" s="166"/>
      <c r="BC43" s="166"/>
      <c r="BD43" s="166"/>
      <c r="BE43" s="166"/>
      <c r="BF43" s="166"/>
      <c r="BG43" s="166"/>
      <c r="BH43" s="166">
        <v>0</v>
      </c>
      <c r="BI43" s="166"/>
      <c r="BJ43" s="166"/>
      <c r="BK43" s="166"/>
      <c r="BL43" s="166"/>
      <c r="BM43" s="166"/>
      <c r="BN43" s="166"/>
      <c r="BO43" s="166"/>
      <c r="BP43" s="166"/>
      <c r="BQ43" s="166">
        <v>0</v>
      </c>
      <c r="BR43" s="166"/>
      <c r="BS43" s="166"/>
      <c r="BT43" s="166"/>
      <c r="BU43" s="166"/>
      <c r="BV43" s="166"/>
      <c r="BW43" s="166"/>
      <c r="BX43" s="166"/>
      <c r="BY43" s="166"/>
      <c r="BZ43" s="166">
        <v>0</v>
      </c>
      <c r="CA43" s="166"/>
      <c r="CB43" s="166"/>
      <c r="CC43" s="166"/>
      <c r="CD43" s="166"/>
      <c r="CE43" s="166"/>
      <c r="CF43" s="166"/>
      <c r="CG43" s="166"/>
      <c r="CH43" s="166"/>
      <c r="CI43" s="283">
        <f>CI44+CI46+CI47</f>
        <v>71342.1</v>
      </c>
      <c r="CJ43" s="283"/>
      <c r="CK43" s="283"/>
      <c r="CL43" s="283"/>
      <c r="CM43" s="283"/>
      <c r="CN43" s="283"/>
      <c r="CO43" s="283"/>
      <c r="CP43" s="283"/>
      <c r="CQ43" s="283"/>
      <c r="CR43" s="283"/>
      <c r="CS43" s="166">
        <v>0</v>
      </c>
      <c r="CT43" s="166"/>
      <c r="CU43" s="166"/>
      <c r="CV43" s="166"/>
      <c r="CW43" s="166"/>
      <c r="CX43" s="166"/>
      <c r="CY43" s="166"/>
      <c r="CZ43" s="166"/>
      <c r="DA43" s="166"/>
      <c r="DB43" s="166">
        <v>0</v>
      </c>
      <c r="DC43" s="166"/>
      <c r="DD43" s="166"/>
      <c r="DE43" s="166"/>
      <c r="DF43" s="166"/>
      <c r="DG43" s="166"/>
      <c r="DH43" s="166"/>
      <c r="DI43" s="166"/>
      <c r="DJ43" s="166"/>
      <c r="DK43" s="166">
        <v>0</v>
      </c>
      <c r="DL43" s="166"/>
      <c r="DM43" s="166"/>
      <c r="DN43" s="166"/>
      <c r="DO43" s="166"/>
      <c r="DP43" s="166"/>
      <c r="DQ43" s="166"/>
      <c r="DR43" s="166"/>
      <c r="DS43" s="166"/>
      <c r="DT43" s="166">
        <v>0</v>
      </c>
      <c r="DU43" s="166"/>
      <c r="DV43" s="166"/>
      <c r="DW43" s="166"/>
      <c r="DX43" s="166"/>
      <c r="DY43" s="166"/>
      <c r="DZ43" s="166"/>
      <c r="EA43" s="166"/>
      <c r="EB43" s="166"/>
      <c r="EC43" s="166">
        <v>0</v>
      </c>
      <c r="ED43" s="166"/>
      <c r="EE43" s="166"/>
      <c r="EF43" s="166"/>
      <c r="EG43" s="166"/>
      <c r="EH43" s="166"/>
      <c r="EI43" s="166"/>
      <c r="EJ43" s="166"/>
      <c r="EK43" s="180"/>
    </row>
    <row r="44" s="1" customFormat="1" ht="12.75" customHeight="1" spans="1:141">
      <c r="A44" s="74" t="s">
        <v>344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42" t="s">
        <v>348</v>
      </c>
      <c r="AB44" s="36"/>
      <c r="AC44" s="36"/>
      <c r="AD44" s="36"/>
      <c r="AE44" s="36"/>
      <c r="AF44" s="282">
        <v>0</v>
      </c>
      <c r="AG44" s="282"/>
      <c r="AH44" s="282"/>
      <c r="AI44" s="282"/>
      <c r="AJ44" s="282"/>
      <c r="AK44" s="282"/>
      <c r="AL44" s="282"/>
      <c r="AM44" s="282"/>
      <c r="AN44" s="282"/>
      <c r="AO44" s="282"/>
      <c r="AP44" s="52">
        <v>0</v>
      </c>
      <c r="AQ44" s="52"/>
      <c r="AR44" s="52"/>
      <c r="AS44" s="52"/>
      <c r="AT44" s="52"/>
      <c r="AU44" s="52"/>
      <c r="AV44" s="52"/>
      <c r="AW44" s="52"/>
      <c r="AX44" s="52"/>
      <c r="AY44" s="52">
        <v>0</v>
      </c>
      <c r="AZ44" s="52"/>
      <c r="BA44" s="52"/>
      <c r="BB44" s="52"/>
      <c r="BC44" s="52"/>
      <c r="BD44" s="52"/>
      <c r="BE44" s="52"/>
      <c r="BF44" s="52"/>
      <c r="BG44" s="52"/>
      <c r="BH44" s="52">
        <v>0</v>
      </c>
      <c r="BI44" s="52"/>
      <c r="BJ44" s="52"/>
      <c r="BK44" s="52"/>
      <c r="BL44" s="52"/>
      <c r="BM44" s="52"/>
      <c r="BN44" s="52"/>
      <c r="BO44" s="52"/>
      <c r="BP44" s="52"/>
      <c r="BQ44" s="52">
        <v>0</v>
      </c>
      <c r="BR44" s="52"/>
      <c r="BS44" s="52"/>
      <c r="BT44" s="52"/>
      <c r="BU44" s="52"/>
      <c r="BV44" s="52"/>
      <c r="BW44" s="52"/>
      <c r="BX44" s="52"/>
      <c r="BY44" s="52"/>
      <c r="BZ44" s="52">
        <v>0</v>
      </c>
      <c r="CA44" s="52"/>
      <c r="CB44" s="52"/>
      <c r="CC44" s="52"/>
      <c r="CD44" s="52"/>
      <c r="CE44" s="52"/>
      <c r="CF44" s="52"/>
      <c r="CG44" s="52"/>
      <c r="CH44" s="52"/>
      <c r="CI44" s="282">
        <v>0</v>
      </c>
      <c r="CJ44" s="282"/>
      <c r="CK44" s="282"/>
      <c r="CL44" s="282"/>
      <c r="CM44" s="282"/>
      <c r="CN44" s="282"/>
      <c r="CO44" s="282"/>
      <c r="CP44" s="282"/>
      <c r="CQ44" s="282"/>
      <c r="CR44" s="282"/>
      <c r="CS44" s="52">
        <v>0</v>
      </c>
      <c r="CT44" s="52"/>
      <c r="CU44" s="52"/>
      <c r="CV44" s="52"/>
      <c r="CW44" s="52"/>
      <c r="CX44" s="52"/>
      <c r="CY44" s="52"/>
      <c r="CZ44" s="52"/>
      <c r="DA44" s="52"/>
      <c r="DB44" s="52">
        <v>0</v>
      </c>
      <c r="DC44" s="52"/>
      <c r="DD44" s="52"/>
      <c r="DE44" s="52"/>
      <c r="DF44" s="52"/>
      <c r="DG44" s="52"/>
      <c r="DH44" s="52"/>
      <c r="DI44" s="52"/>
      <c r="DJ44" s="52"/>
      <c r="DK44" s="52">
        <v>0</v>
      </c>
      <c r="DL44" s="52"/>
      <c r="DM44" s="52"/>
      <c r="DN44" s="52"/>
      <c r="DO44" s="52"/>
      <c r="DP44" s="52"/>
      <c r="DQ44" s="52"/>
      <c r="DR44" s="52"/>
      <c r="DS44" s="52"/>
      <c r="DT44" s="52">
        <v>0</v>
      </c>
      <c r="DU44" s="52"/>
      <c r="DV44" s="52"/>
      <c r="DW44" s="52"/>
      <c r="DX44" s="52"/>
      <c r="DY44" s="52"/>
      <c r="DZ44" s="52"/>
      <c r="EA44" s="52"/>
      <c r="EB44" s="52"/>
      <c r="EC44" s="52">
        <v>0</v>
      </c>
      <c r="ED44" s="52"/>
      <c r="EE44" s="52"/>
      <c r="EF44" s="52"/>
      <c r="EG44" s="52"/>
      <c r="EH44" s="52"/>
      <c r="EI44" s="52"/>
      <c r="EJ44" s="52"/>
      <c r="EK44" s="96"/>
    </row>
    <row r="45" s="1" customFormat="1" ht="12.75" customHeight="1" spans="1:141">
      <c r="A45" s="13" t="str">
        <f>A18</f>
        <v>Служащие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42"/>
      <c r="AB45" s="36"/>
      <c r="AC45" s="36"/>
      <c r="AD45" s="36"/>
      <c r="AE45" s="36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96"/>
    </row>
    <row r="46" s="1" customFormat="1" ht="12.75" customHeight="1" spans="1:141">
      <c r="A46" s="13" t="str">
        <f>A19</f>
        <v>Прочие специалисты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42" t="s">
        <v>351</v>
      </c>
      <c r="AB46" s="36"/>
      <c r="AC46" s="36"/>
      <c r="AD46" s="36"/>
      <c r="AE46" s="36"/>
      <c r="AF46" s="282">
        <v>0</v>
      </c>
      <c r="AG46" s="282"/>
      <c r="AH46" s="282"/>
      <c r="AI46" s="282"/>
      <c r="AJ46" s="282"/>
      <c r="AK46" s="282"/>
      <c r="AL46" s="282"/>
      <c r="AM46" s="282"/>
      <c r="AN46" s="282"/>
      <c r="AO46" s="282"/>
      <c r="AP46" s="52">
        <v>0</v>
      </c>
      <c r="AQ46" s="52"/>
      <c r="AR46" s="52"/>
      <c r="AS46" s="52"/>
      <c r="AT46" s="52"/>
      <c r="AU46" s="52"/>
      <c r="AV46" s="52"/>
      <c r="AW46" s="52"/>
      <c r="AX46" s="52"/>
      <c r="AY46" s="52">
        <v>0</v>
      </c>
      <c r="AZ46" s="52"/>
      <c r="BA46" s="52"/>
      <c r="BB46" s="52"/>
      <c r="BC46" s="52"/>
      <c r="BD46" s="52"/>
      <c r="BE46" s="52"/>
      <c r="BF46" s="52"/>
      <c r="BG46" s="52"/>
      <c r="BH46" s="52">
        <v>0</v>
      </c>
      <c r="BI46" s="52"/>
      <c r="BJ46" s="52"/>
      <c r="BK46" s="52"/>
      <c r="BL46" s="52"/>
      <c r="BM46" s="52"/>
      <c r="BN46" s="52"/>
      <c r="BO46" s="52"/>
      <c r="BP46" s="52"/>
      <c r="BQ46" s="52">
        <v>0</v>
      </c>
      <c r="BR46" s="52"/>
      <c r="BS46" s="52"/>
      <c r="BT46" s="52"/>
      <c r="BU46" s="52"/>
      <c r="BV46" s="52"/>
      <c r="BW46" s="52"/>
      <c r="BX46" s="52"/>
      <c r="BY46" s="52"/>
      <c r="BZ46" s="52">
        <v>0</v>
      </c>
      <c r="CA46" s="52"/>
      <c r="CB46" s="52"/>
      <c r="CC46" s="52"/>
      <c r="CD46" s="52"/>
      <c r="CE46" s="52"/>
      <c r="CF46" s="52"/>
      <c r="CG46" s="52"/>
      <c r="CH46" s="52"/>
      <c r="CI46" s="282">
        <v>0</v>
      </c>
      <c r="CJ46" s="282"/>
      <c r="CK46" s="282"/>
      <c r="CL46" s="282"/>
      <c r="CM46" s="282"/>
      <c r="CN46" s="282"/>
      <c r="CO46" s="282"/>
      <c r="CP46" s="282"/>
      <c r="CQ46" s="282"/>
      <c r="CR46" s="282"/>
      <c r="CS46" s="52">
        <v>0</v>
      </c>
      <c r="CT46" s="52"/>
      <c r="CU46" s="52"/>
      <c r="CV46" s="52"/>
      <c r="CW46" s="52"/>
      <c r="CX46" s="52"/>
      <c r="CY46" s="52"/>
      <c r="CZ46" s="52"/>
      <c r="DA46" s="52"/>
      <c r="DB46" s="52">
        <v>0</v>
      </c>
      <c r="DC46" s="52"/>
      <c r="DD46" s="52"/>
      <c r="DE46" s="52"/>
      <c r="DF46" s="52"/>
      <c r="DG46" s="52"/>
      <c r="DH46" s="52"/>
      <c r="DI46" s="52"/>
      <c r="DJ46" s="52"/>
      <c r="DK46" s="52">
        <v>0</v>
      </c>
      <c r="DL46" s="52"/>
      <c r="DM46" s="52"/>
      <c r="DN46" s="52"/>
      <c r="DO46" s="52"/>
      <c r="DP46" s="52"/>
      <c r="DQ46" s="52"/>
      <c r="DR46" s="52"/>
      <c r="DS46" s="52"/>
      <c r="DT46" s="52">
        <v>0</v>
      </c>
      <c r="DU46" s="52"/>
      <c r="DV46" s="52"/>
      <c r="DW46" s="52"/>
      <c r="DX46" s="52"/>
      <c r="DY46" s="52"/>
      <c r="DZ46" s="52"/>
      <c r="EA46" s="52"/>
      <c r="EB46" s="52"/>
      <c r="EC46" s="52">
        <v>0</v>
      </c>
      <c r="ED46" s="52"/>
      <c r="EE46" s="52"/>
      <c r="EF46" s="52"/>
      <c r="EG46" s="52"/>
      <c r="EH46" s="52"/>
      <c r="EI46" s="52"/>
      <c r="EJ46" s="52"/>
      <c r="EK46" s="96"/>
    </row>
    <row r="47" s="1" customFormat="1" ht="12.75" customHeight="1" spans="1:141">
      <c r="A47" s="13" t="str">
        <f>A20</f>
        <v>Рабочие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42" t="s">
        <v>354</v>
      </c>
      <c r="AB47" s="36"/>
      <c r="AC47" s="36"/>
      <c r="AD47" s="36"/>
      <c r="AE47" s="36"/>
      <c r="AF47" s="282">
        <v>5958.8</v>
      </c>
      <c r="AG47" s="282"/>
      <c r="AH47" s="282"/>
      <c r="AI47" s="282"/>
      <c r="AJ47" s="282"/>
      <c r="AK47" s="282"/>
      <c r="AL47" s="282"/>
      <c r="AM47" s="282"/>
      <c r="AN47" s="282"/>
      <c r="AO47" s="282"/>
      <c r="AP47" s="52">
        <v>0</v>
      </c>
      <c r="AQ47" s="52"/>
      <c r="AR47" s="52"/>
      <c r="AS47" s="52"/>
      <c r="AT47" s="52"/>
      <c r="AU47" s="52"/>
      <c r="AV47" s="52"/>
      <c r="AW47" s="52"/>
      <c r="AX47" s="52"/>
      <c r="AY47" s="52">
        <v>0</v>
      </c>
      <c r="AZ47" s="52"/>
      <c r="BA47" s="52"/>
      <c r="BB47" s="52"/>
      <c r="BC47" s="52"/>
      <c r="BD47" s="52"/>
      <c r="BE47" s="52"/>
      <c r="BF47" s="52"/>
      <c r="BG47" s="52"/>
      <c r="BH47" s="52">
        <v>0</v>
      </c>
      <c r="BI47" s="52"/>
      <c r="BJ47" s="52"/>
      <c r="BK47" s="52"/>
      <c r="BL47" s="52"/>
      <c r="BM47" s="52"/>
      <c r="BN47" s="52"/>
      <c r="BO47" s="52"/>
      <c r="BP47" s="52"/>
      <c r="BQ47" s="52">
        <v>0</v>
      </c>
      <c r="BR47" s="52"/>
      <c r="BS47" s="52"/>
      <c r="BT47" s="52"/>
      <c r="BU47" s="52"/>
      <c r="BV47" s="52"/>
      <c r="BW47" s="52"/>
      <c r="BX47" s="52"/>
      <c r="BY47" s="52"/>
      <c r="BZ47" s="52">
        <v>0</v>
      </c>
      <c r="CA47" s="52"/>
      <c r="CB47" s="52"/>
      <c r="CC47" s="52"/>
      <c r="CD47" s="52"/>
      <c r="CE47" s="52"/>
      <c r="CF47" s="52"/>
      <c r="CG47" s="52"/>
      <c r="CH47" s="52"/>
      <c r="CI47" s="282">
        <v>71342.1</v>
      </c>
      <c r="CJ47" s="282"/>
      <c r="CK47" s="282"/>
      <c r="CL47" s="282"/>
      <c r="CM47" s="282"/>
      <c r="CN47" s="282"/>
      <c r="CO47" s="282"/>
      <c r="CP47" s="282"/>
      <c r="CQ47" s="282"/>
      <c r="CR47" s="282"/>
      <c r="CS47" s="52">
        <v>0</v>
      </c>
      <c r="CT47" s="52"/>
      <c r="CU47" s="52"/>
      <c r="CV47" s="52"/>
      <c r="CW47" s="52"/>
      <c r="CX47" s="52"/>
      <c r="CY47" s="52"/>
      <c r="CZ47" s="52"/>
      <c r="DA47" s="52"/>
      <c r="DB47" s="52">
        <v>0</v>
      </c>
      <c r="DC47" s="52"/>
      <c r="DD47" s="52"/>
      <c r="DE47" s="52"/>
      <c r="DF47" s="52"/>
      <c r="DG47" s="52"/>
      <c r="DH47" s="52"/>
      <c r="DI47" s="52"/>
      <c r="DJ47" s="52"/>
      <c r="DK47" s="52">
        <v>0</v>
      </c>
      <c r="DL47" s="52"/>
      <c r="DM47" s="52"/>
      <c r="DN47" s="52"/>
      <c r="DO47" s="52"/>
      <c r="DP47" s="52"/>
      <c r="DQ47" s="52"/>
      <c r="DR47" s="52"/>
      <c r="DS47" s="52"/>
      <c r="DT47" s="52">
        <v>0</v>
      </c>
      <c r="DU47" s="52"/>
      <c r="DV47" s="52"/>
      <c r="DW47" s="52"/>
      <c r="DX47" s="52"/>
      <c r="DY47" s="52"/>
      <c r="DZ47" s="52"/>
      <c r="EA47" s="52"/>
      <c r="EB47" s="52"/>
      <c r="EC47" s="52">
        <v>0</v>
      </c>
      <c r="ED47" s="52"/>
      <c r="EE47" s="52"/>
      <c r="EF47" s="52"/>
      <c r="EG47" s="52"/>
      <c r="EH47" s="52"/>
      <c r="EI47" s="52"/>
      <c r="EJ47" s="52"/>
      <c r="EK47" s="96"/>
    </row>
    <row r="48" s="6" customFormat="1" ht="12.75" customHeight="1" spans="1:141">
      <c r="A48" s="161" t="s">
        <v>355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81" t="s">
        <v>201</v>
      </c>
      <c r="AB48" s="93"/>
      <c r="AC48" s="93"/>
      <c r="AD48" s="93"/>
      <c r="AE48" s="93"/>
      <c r="AF48" s="283">
        <f>AF50</f>
        <v>0</v>
      </c>
      <c r="AG48" s="283"/>
      <c r="AH48" s="283"/>
      <c r="AI48" s="283"/>
      <c r="AJ48" s="283"/>
      <c r="AK48" s="283"/>
      <c r="AL48" s="283"/>
      <c r="AM48" s="283"/>
      <c r="AN48" s="283"/>
      <c r="AO48" s="283"/>
      <c r="AP48" s="166">
        <v>0</v>
      </c>
      <c r="AQ48" s="166"/>
      <c r="AR48" s="166"/>
      <c r="AS48" s="166"/>
      <c r="AT48" s="166"/>
      <c r="AU48" s="166"/>
      <c r="AV48" s="166"/>
      <c r="AW48" s="166"/>
      <c r="AX48" s="166"/>
      <c r="AY48" s="166">
        <v>0</v>
      </c>
      <c r="AZ48" s="166"/>
      <c r="BA48" s="166"/>
      <c r="BB48" s="166"/>
      <c r="BC48" s="166"/>
      <c r="BD48" s="166"/>
      <c r="BE48" s="166"/>
      <c r="BF48" s="166"/>
      <c r="BG48" s="166"/>
      <c r="BH48" s="166">
        <v>0</v>
      </c>
      <c r="BI48" s="166"/>
      <c r="BJ48" s="166"/>
      <c r="BK48" s="166"/>
      <c r="BL48" s="166"/>
      <c r="BM48" s="166"/>
      <c r="BN48" s="166"/>
      <c r="BO48" s="166"/>
      <c r="BP48" s="166"/>
      <c r="BQ48" s="166">
        <v>0</v>
      </c>
      <c r="BR48" s="166"/>
      <c r="BS48" s="166"/>
      <c r="BT48" s="166"/>
      <c r="BU48" s="166"/>
      <c r="BV48" s="166"/>
      <c r="BW48" s="166"/>
      <c r="BX48" s="166"/>
      <c r="BY48" s="166"/>
      <c r="BZ48" s="166">
        <v>0</v>
      </c>
      <c r="CA48" s="166"/>
      <c r="CB48" s="166"/>
      <c r="CC48" s="166"/>
      <c r="CD48" s="166"/>
      <c r="CE48" s="166"/>
      <c r="CF48" s="166"/>
      <c r="CG48" s="166"/>
      <c r="CH48" s="166"/>
      <c r="CI48" s="283">
        <f>CI50</f>
        <v>0</v>
      </c>
      <c r="CJ48" s="283"/>
      <c r="CK48" s="283"/>
      <c r="CL48" s="283"/>
      <c r="CM48" s="283"/>
      <c r="CN48" s="283"/>
      <c r="CO48" s="283"/>
      <c r="CP48" s="283"/>
      <c r="CQ48" s="283"/>
      <c r="CR48" s="283"/>
      <c r="CS48" s="166">
        <v>0</v>
      </c>
      <c r="CT48" s="166"/>
      <c r="CU48" s="166"/>
      <c r="CV48" s="166"/>
      <c r="CW48" s="166"/>
      <c r="CX48" s="166"/>
      <c r="CY48" s="166"/>
      <c r="CZ48" s="166"/>
      <c r="DA48" s="166"/>
      <c r="DB48" s="166">
        <v>0</v>
      </c>
      <c r="DC48" s="166"/>
      <c r="DD48" s="166"/>
      <c r="DE48" s="166"/>
      <c r="DF48" s="166"/>
      <c r="DG48" s="166"/>
      <c r="DH48" s="166"/>
      <c r="DI48" s="166"/>
      <c r="DJ48" s="166"/>
      <c r="DK48" s="166">
        <v>0</v>
      </c>
      <c r="DL48" s="166"/>
      <c r="DM48" s="166"/>
      <c r="DN48" s="166"/>
      <c r="DO48" s="166"/>
      <c r="DP48" s="166"/>
      <c r="DQ48" s="166"/>
      <c r="DR48" s="166"/>
      <c r="DS48" s="166"/>
      <c r="DT48" s="166">
        <v>0</v>
      </c>
      <c r="DU48" s="166"/>
      <c r="DV48" s="166"/>
      <c r="DW48" s="166"/>
      <c r="DX48" s="166"/>
      <c r="DY48" s="166"/>
      <c r="DZ48" s="166"/>
      <c r="EA48" s="166"/>
      <c r="EB48" s="166"/>
      <c r="EC48" s="166">
        <v>0</v>
      </c>
      <c r="ED48" s="166"/>
      <c r="EE48" s="166"/>
      <c r="EF48" s="166"/>
      <c r="EG48" s="166"/>
      <c r="EH48" s="166"/>
      <c r="EI48" s="166"/>
      <c r="EJ48" s="166"/>
      <c r="EK48" s="180"/>
    </row>
    <row r="49" s="6" customFormat="1" ht="12.75" customHeight="1" spans="1:141">
      <c r="A49" s="77" t="s">
        <v>444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81"/>
      <c r="AB49" s="93"/>
      <c r="AC49" s="93"/>
      <c r="AD49" s="93"/>
      <c r="AE49" s="9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80"/>
    </row>
    <row r="50" s="1" customFormat="1" ht="12.75" customHeight="1" spans="1:141">
      <c r="A50" s="74" t="s">
        <v>344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42" t="s">
        <v>203</v>
      </c>
      <c r="AB50" s="36"/>
      <c r="AC50" s="36"/>
      <c r="AD50" s="36"/>
      <c r="AE50" s="36"/>
      <c r="AF50" s="282">
        <v>0</v>
      </c>
      <c r="AG50" s="282"/>
      <c r="AH50" s="282"/>
      <c r="AI50" s="282"/>
      <c r="AJ50" s="282"/>
      <c r="AK50" s="282"/>
      <c r="AL50" s="282"/>
      <c r="AM50" s="282"/>
      <c r="AN50" s="282"/>
      <c r="AO50" s="282"/>
      <c r="AP50" s="52">
        <v>0</v>
      </c>
      <c r="AQ50" s="52"/>
      <c r="AR50" s="52"/>
      <c r="AS50" s="52"/>
      <c r="AT50" s="52"/>
      <c r="AU50" s="52"/>
      <c r="AV50" s="52"/>
      <c r="AW50" s="52"/>
      <c r="AX50" s="52"/>
      <c r="AY50" s="52">
        <v>0</v>
      </c>
      <c r="AZ50" s="52"/>
      <c r="BA50" s="52"/>
      <c r="BB50" s="52"/>
      <c r="BC50" s="52"/>
      <c r="BD50" s="52"/>
      <c r="BE50" s="52"/>
      <c r="BF50" s="52"/>
      <c r="BG50" s="52"/>
      <c r="BH50" s="52">
        <v>0</v>
      </c>
      <c r="BI50" s="52"/>
      <c r="BJ50" s="52"/>
      <c r="BK50" s="52"/>
      <c r="BL50" s="52"/>
      <c r="BM50" s="52"/>
      <c r="BN50" s="52"/>
      <c r="BO50" s="52"/>
      <c r="BP50" s="52"/>
      <c r="BQ50" s="52">
        <v>0</v>
      </c>
      <c r="BR50" s="52"/>
      <c r="BS50" s="52"/>
      <c r="BT50" s="52"/>
      <c r="BU50" s="52"/>
      <c r="BV50" s="52"/>
      <c r="BW50" s="52"/>
      <c r="BX50" s="52"/>
      <c r="BY50" s="52"/>
      <c r="BZ50" s="52">
        <v>0</v>
      </c>
      <c r="CA50" s="52"/>
      <c r="CB50" s="52"/>
      <c r="CC50" s="52"/>
      <c r="CD50" s="52"/>
      <c r="CE50" s="52"/>
      <c r="CF50" s="52"/>
      <c r="CG50" s="52"/>
      <c r="CH50" s="52"/>
      <c r="CI50" s="282">
        <v>0</v>
      </c>
      <c r="CJ50" s="282"/>
      <c r="CK50" s="282"/>
      <c r="CL50" s="282"/>
      <c r="CM50" s="282"/>
      <c r="CN50" s="282"/>
      <c r="CO50" s="282"/>
      <c r="CP50" s="282"/>
      <c r="CQ50" s="282"/>
      <c r="CR50" s="282"/>
      <c r="CS50" s="52">
        <v>0</v>
      </c>
      <c r="CT50" s="52"/>
      <c r="CU50" s="52"/>
      <c r="CV50" s="52"/>
      <c r="CW50" s="52"/>
      <c r="CX50" s="52"/>
      <c r="CY50" s="52"/>
      <c r="CZ50" s="52"/>
      <c r="DA50" s="52"/>
      <c r="DB50" s="52">
        <v>0</v>
      </c>
      <c r="DC50" s="52"/>
      <c r="DD50" s="52"/>
      <c r="DE50" s="52"/>
      <c r="DF50" s="52"/>
      <c r="DG50" s="52"/>
      <c r="DH50" s="52"/>
      <c r="DI50" s="52"/>
      <c r="DJ50" s="52"/>
      <c r="DK50" s="52">
        <v>0</v>
      </c>
      <c r="DL50" s="52"/>
      <c r="DM50" s="52"/>
      <c r="DN50" s="52"/>
      <c r="DO50" s="52"/>
      <c r="DP50" s="52"/>
      <c r="DQ50" s="52"/>
      <c r="DR50" s="52"/>
      <c r="DS50" s="52"/>
      <c r="DT50" s="52">
        <v>0</v>
      </c>
      <c r="DU50" s="52"/>
      <c r="DV50" s="52"/>
      <c r="DW50" s="52"/>
      <c r="DX50" s="52"/>
      <c r="DY50" s="52"/>
      <c r="DZ50" s="52"/>
      <c r="EA50" s="52"/>
      <c r="EB50" s="52"/>
      <c r="EC50" s="52">
        <v>0</v>
      </c>
      <c r="ED50" s="52"/>
      <c r="EE50" s="52"/>
      <c r="EF50" s="52"/>
      <c r="EG50" s="52"/>
      <c r="EH50" s="52"/>
      <c r="EI50" s="52"/>
      <c r="EJ50" s="52"/>
      <c r="EK50" s="96"/>
    </row>
    <row r="51" s="1" customFormat="1" ht="12.75" spans="1:141">
      <c r="A51" s="13" t="str">
        <f>A24</f>
        <v>Руководители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42"/>
      <c r="AB51" s="36"/>
      <c r="AC51" s="36"/>
      <c r="AD51" s="36"/>
      <c r="AE51" s="36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96"/>
    </row>
    <row r="52" s="6" customFormat="1" ht="15" customHeight="1" spans="1:141">
      <c r="A52" s="98" t="s">
        <v>106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49" t="s">
        <v>107</v>
      </c>
      <c r="AB52" s="50"/>
      <c r="AC52" s="50"/>
      <c r="AD52" s="50"/>
      <c r="AE52" s="50"/>
      <c r="AF52" s="284">
        <f>AF40+AF43+AF48</f>
        <v>5958.8</v>
      </c>
      <c r="AG52" s="284"/>
      <c r="AH52" s="284"/>
      <c r="AI52" s="284"/>
      <c r="AJ52" s="284"/>
      <c r="AK52" s="284"/>
      <c r="AL52" s="284"/>
      <c r="AM52" s="284"/>
      <c r="AN52" s="284"/>
      <c r="AO52" s="284"/>
      <c r="AP52" s="157">
        <f>AP40+AP43+AP48</f>
        <v>0</v>
      </c>
      <c r="AQ52" s="157"/>
      <c r="AR52" s="157"/>
      <c r="AS52" s="157"/>
      <c r="AT52" s="157"/>
      <c r="AU52" s="157"/>
      <c r="AV52" s="157"/>
      <c r="AW52" s="157"/>
      <c r="AX52" s="157"/>
      <c r="AY52" s="157">
        <f t="shared" ref="AY52" si="8">AY40+AY43+AY48</f>
        <v>0</v>
      </c>
      <c r="AZ52" s="157"/>
      <c r="BA52" s="157"/>
      <c r="BB52" s="157"/>
      <c r="BC52" s="157"/>
      <c r="BD52" s="157"/>
      <c r="BE52" s="157"/>
      <c r="BF52" s="157"/>
      <c r="BG52" s="157"/>
      <c r="BH52" s="157">
        <f t="shared" ref="BH52" si="9">BH40+BH43+BH48</f>
        <v>0</v>
      </c>
      <c r="BI52" s="157"/>
      <c r="BJ52" s="157"/>
      <c r="BK52" s="157"/>
      <c r="BL52" s="157"/>
      <c r="BM52" s="157"/>
      <c r="BN52" s="157"/>
      <c r="BO52" s="157"/>
      <c r="BP52" s="157"/>
      <c r="BQ52" s="157">
        <f t="shared" ref="BQ52" si="10">BQ40+BQ43+BQ48</f>
        <v>0</v>
      </c>
      <c r="BR52" s="157"/>
      <c r="BS52" s="157"/>
      <c r="BT52" s="157"/>
      <c r="BU52" s="157"/>
      <c r="BV52" s="157"/>
      <c r="BW52" s="157"/>
      <c r="BX52" s="157"/>
      <c r="BY52" s="157"/>
      <c r="BZ52" s="157">
        <f t="shared" ref="BZ52" si="11">BZ40+BZ43+BZ48</f>
        <v>0</v>
      </c>
      <c r="CA52" s="157"/>
      <c r="CB52" s="157"/>
      <c r="CC52" s="157"/>
      <c r="CD52" s="157"/>
      <c r="CE52" s="157"/>
      <c r="CF52" s="157"/>
      <c r="CG52" s="157"/>
      <c r="CH52" s="157"/>
      <c r="CI52" s="284">
        <f>CI40+CI43+CI48</f>
        <v>71342.1</v>
      </c>
      <c r="CJ52" s="284"/>
      <c r="CK52" s="284"/>
      <c r="CL52" s="284"/>
      <c r="CM52" s="284"/>
      <c r="CN52" s="284"/>
      <c r="CO52" s="284"/>
      <c r="CP52" s="284"/>
      <c r="CQ52" s="284"/>
      <c r="CR52" s="284"/>
      <c r="CS52" s="157">
        <f>CS40+CS43+CS48</f>
        <v>0</v>
      </c>
      <c r="CT52" s="157"/>
      <c r="CU52" s="157"/>
      <c r="CV52" s="157"/>
      <c r="CW52" s="157"/>
      <c r="CX52" s="157"/>
      <c r="CY52" s="157"/>
      <c r="CZ52" s="157"/>
      <c r="DA52" s="157"/>
      <c r="DB52" s="157">
        <f t="shared" ref="DB52" si="12">DB40+DB43+DB48</f>
        <v>0</v>
      </c>
      <c r="DC52" s="157"/>
      <c r="DD52" s="157"/>
      <c r="DE52" s="157"/>
      <c r="DF52" s="157"/>
      <c r="DG52" s="157"/>
      <c r="DH52" s="157"/>
      <c r="DI52" s="157"/>
      <c r="DJ52" s="157"/>
      <c r="DK52" s="157">
        <f t="shared" ref="DK52" si="13">DK40+DK43+DK48</f>
        <v>0</v>
      </c>
      <c r="DL52" s="157"/>
      <c r="DM52" s="157"/>
      <c r="DN52" s="157"/>
      <c r="DO52" s="157"/>
      <c r="DP52" s="157"/>
      <c r="DQ52" s="157"/>
      <c r="DR52" s="157"/>
      <c r="DS52" s="157"/>
      <c r="DT52" s="157">
        <f t="shared" ref="DT52" si="14">DT40+DT43+DT48</f>
        <v>0</v>
      </c>
      <c r="DU52" s="157"/>
      <c r="DV52" s="157"/>
      <c r="DW52" s="157"/>
      <c r="DX52" s="157"/>
      <c r="DY52" s="157"/>
      <c r="DZ52" s="157"/>
      <c r="EA52" s="157"/>
      <c r="EB52" s="157"/>
      <c r="EC52" s="157">
        <f t="shared" ref="EC52" si="15">EC40+EC43+EC48</f>
        <v>0</v>
      </c>
      <c r="ED52" s="157"/>
      <c r="EE52" s="157"/>
      <c r="EF52" s="157"/>
      <c r="EG52" s="157"/>
      <c r="EH52" s="157"/>
      <c r="EI52" s="157"/>
      <c r="EJ52" s="157"/>
      <c r="EK52" s="157"/>
    </row>
    <row r="53" s="66" customFormat="1" ht="8.25"/>
    <row r="54" s="1" customFormat="1" ht="12.75" spans="1:1">
      <c r="A54" s="7" t="s">
        <v>51</v>
      </c>
    </row>
    <row r="55" s="1" customFormat="1" ht="12.75" spans="1:128">
      <c r="A55" s="7" t="s">
        <v>119</v>
      </c>
      <c r="W55" s="17" t="str">
        <f>Лист1!O46</f>
        <v>Директор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Q55" s="17" t="str">
        <f>Лист1!BB46</f>
        <v>Панина. О.М.</v>
      </c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</row>
    <row r="56" s="2" customFormat="1" ht="10.5" spans="23:95">
      <c r="W56" s="2" t="s">
        <v>56</v>
      </c>
      <c r="BG56" s="2" t="s">
        <v>120</v>
      </c>
      <c r="CQ56" s="2" t="s">
        <v>57</v>
      </c>
    </row>
    <row r="57" s="1" customFormat="1" ht="12.75" spans="1:128">
      <c r="A57" s="7" t="s">
        <v>58</v>
      </c>
      <c r="W57" s="17" t="str">
        <f>Лист1!O49</f>
        <v>Главный бухгалтер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G57" s="16" t="str">
        <f>Лист2!BG52</f>
        <v>Коношенко А.В.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Q57" s="37" t="str">
        <f>Лист1!BB49</f>
        <v>8 (34668) 40-764</v>
      </c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</row>
    <row r="58" s="2" customFormat="1" ht="10.5" spans="23:95">
      <c r="W58" s="2" t="s">
        <v>56</v>
      </c>
      <c r="BG58" s="2" t="s">
        <v>122</v>
      </c>
      <c r="CQ58" s="2" t="s">
        <v>61</v>
      </c>
    </row>
    <row r="59" s="1" customFormat="1" ht="12.75" spans="1:24">
      <c r="A59" s="15" t="s">
        <v>62</v>
      </c>
      <c r="B59" s="16" t="s">
        <v>63</v>
      </c>
      <c r="C59" s="16"/>
      <c r="D59" s="16"/>
      <c r="E59" s="7" t="s">
        <v>64</v>
      </c>
      <c r="G59" s="17" t="s">
        <v>12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5">
        <v>20</v>
      </c>
      <c r="S59" s="15"/>
      <c r="T59" s="15"/>
      <c r="U59" s="26" t="s">
        <v>13</v>
      </c>
      <c r="V59" s="26"/>
      <c r="W59" s="26"/>
      <c r="X59" s="7" t="s">
        <v>14</v>
      </c>
    </row>
  </sheetData>
  <mergeCells count="540">
    <mergeCell ref="A1:Z1"/>
    <mergeCell ref="AA1:AE1"/>
    <mergeCell ref="AF1:EK1"/>
    <mergeCell ref="A2:Z2"/>
    <mergeCell ref="AA2:AE2"/>
    <mergeCell ref="AF2:EK2"/>
    <mergeCell ref="A3:Z3"/>
    <mergeCell ref="AA3:AE3"/>
    <mergeCell ref="AF3:CH3"/>
    <mergeCell ref="CI3:EK3"/>
    <mergeCell ref="A4:Z4"/>
    <mergeCell ref="AA4:AE4"/>
    <mergeCell ref="AF4:AO4"/>
    <mergeCell ref="AP4:AX4"/>
    <mergeCell ref="AY4:BP4"/>
    <mergeCell ref="BQ4:BY4"/>
    <mergeCell ref="BZ4:CH4"/>
    <mergeCell ref="CI4:CR4"/>
    <mergeCell ref="CS4:DA4"/>
    <mergeCell ref="DB4:DS4"/>
    <mergeCell ref="DT4:EB4"/>
    <mergeCell ref="EC4:EK4"/>
    <mergeCell ref="A5:Z5"/>
    <mergeCell ref="AA5:AE5"/>
    <mergeCell ref="AF5:AO5"/>
    <mergeCell ref="AP5:AX5"/>
    <mergeCell ref="AY5:BP5"/>
    <mergeCell ref="BQ5:BY5"/>
    <mergeCell ref="BZ5:CH5"/>
    <mergeCell ref="CI5:CR5"/>
    <mergeCell ref="CS5:DA5"/>
    <mergeCell ref="DB5:DS5"/>
    <mergeCell ref="DT5:EB5"/>
    <mergeCell ref="EC5:EK5"/>
    <mergeCell ref="A6:Z6"/>
    <mergeCell ref="AA6:AE6"/>
    <mergeCell ref="AF6:AO6"/>
    <mergeCell ref="AP6:AX6"/>
    <mergeCell ref="AY6:BP6"/>
    <mergeCell ref="BQ6:BY6"/>
    <mergeCell ref="BZ6:CH6"/>
    <mergeCell ref="CI6:CR6"/>
    <mergeCell ref="CS6:DA6"/>
    <mergeCell ref="DB6:DS6"/>
    <mergeCell ref="DT6:EB6"/>
    <mergeCell ref="EC6:EK6"/>
    <mergeCell ref="A7:Z7"/>
    <mergeCell ref="AA7:AE7"/>
    <mergeCell ref="AF7:AO7"/>
    <mergeCell ref="AP7:AX7"/>
    <mergeCell ref="AY7:BG7"/>
    <mergeCell ref="BH7:BP7"/>
    <mergeCell ref="BQ7:BY7"/>
    <mergeCell ref="BZ7:CH7"/>
    <mergeCell ref="CI7:CR7"/>
    <mergeCell ref="CS7:DA7"/>
    <mergeCell ref="DB7:DJ7"/>
    <mergeCell ref="DK7:DS7"/>
    <mergeCell ref="DT7:EB7"/>
    <mergeCell ref="EC7:EK7"/>
    <mergeCell ref="A8:Z8"/>
    <mergeCell ref="AA8:AE8"/>
    <mergeCell ref="AF8:AO8"/>
    <mergeCell ref="AP8:AX8"/>
    <mergeCell ref="AY8:BG8"/>
    <mergeCell ref="BH8:BP8"/>
    <mergeCell ref="BQ8:BY8"/>
    <mergeCell ref="BZ8:CH8"/>
    <mergeCell ref="CI8:CR8"/>
    <mergeCell ref="CS8:DA8"/>
    <mergeCell ref="DB8:DJ8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Q9:BY9"/>
    <mergeCell ref="BZ9:CH9"/>
    <mergeCell ref="CI9:CR9"/>
    <mergeCell ref="CS9:DA9"/>
    <mergeCell ref="DB9:DJ9"/>
    <mergeCell ref="DK9:DS9"/>
    <mergeCell ref="DT9:EB9"/>
    <mergeCell ref="EC9:EK9"/>
    <mergeCell ref="A10:Z10"/>
    <mergeCell ref="AA10:AE10"/>
    <mergeCell ref="AF10:AO10"/>
    <mergeCell ref="AP10:AX10"/>
    <mergeCell ref="AY10:BG10"/>
    <mergeCell ref="BH10:BP10"/>
    <mergeCell ref="BQ10:BY10"/>
    <mergeCell ref="BZ10:CH10"/>
    <mergeCell ref="CI10:CR10"/>
    <mergeCell ref="CS10:DA10"/>
    <mergeCell ref="DB10:DJ10"/>
    <mergeCell ref="DK10:DS10"/>
    <mergeCell ref="DT10:EB10"/>
    <mergeCell ref="EC10:EK10"/>
    <mergeCell ref="A11:Z11"/>
    <mergeCell ref="AA11:AE11"/>
    <mergeCell ref="AF11:AO11"/>
    <mergeCell ref="AP11:AX11"/>
    <mergeCell ref="AY11:BG11"/>
    <mergeCell ref="BH11:BP11"/>
    <mergeCell ref="BQ11:BY11"/>
    <mergeCell ref="BZ11:CH11"/>
    <mergeCell ref="CI11:CR11"/>
    <mergeCell ref="CS11:DA11"/>
    <mergeCell ref="DB11:DJ11"/>
    <mergeCell ref="DK11:DS11"/>
    <mergeCell ref="DT11:EB11"/>
    <mergeCell ref="EC11:EK11"/>
    <mergeCell ref="A12:Z12"/>
    <mergeCell ref="AA12:AE12"/>
    <mergeCell ref="AF12:AO12"/>
    <mergeCell ref="AP12:AX12"/>
    <mergeCell ref="AY12:BG12"/>
    <mergeCell ref="BH12:BP12"/>
    <mergeCell ref="BQ12:BY12"/>
    <mergeCell ref="BZ12:CH12"/>
    <mergeCell ref="CI12:CR12"/>
    <mergeCell ref="CS12:DA12"/>
    <mergeCell ref="DB12:DJ12"/>
    <mergeCell ref="DK12:DS12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3:BY13"/>
    <mergeCell ref="BZ13:CH13"/>
    <mergeCell ref="CI13:CR13"/>
    <mergeCell ref="CS13:DA13"/>
    <mergeCell ref="DB13:DJ13"/>
    <mergeCell ref="DK13:DS13"/>
    <mergeCell ref="DT13:EB13"/>
    <mergeCell ref="EC13:EK13"/>
    <mergeCell ref="A14:Z14"/>
    <mergeCell ref="A15:Z15"/>
    <mergeCell ref="A16:Z16"/>
    <mergeCell ref="AA16:AE16"/>
    <mergeCell ref="AF16:AO16"/>
    <mergeCell ref="AP16:AX16"/>
    <mergeCell ref="AY16:BG16"/>
    <mergeCell ref="BH16:BP16"/>
    <mergeCell ref="BQ16:BY16"/>
    <mergeCell ref="BZ16:CH16"/>
    <mergeCell ref="CI16:CR16"/>
    <mergeCell ref="CS16:DA16"/>
    <mergeCell ref="DB16:DJ16"/>
    <mergeCell ref="DK16:DS16"/>
    <mergeCell ref="DT16:EB16"/>
    <mergeCell ref="EC16:EK16"/>
    <mergeCell ref="A17:Z17"/>
    <mergeCell ref="A18:Z18"/>
    <mergeCell ref="A19:Z19"/>
    <mergeCell ref="AA19:AE19"/>
    <mergeCell ref="AF19:AO19"/>
    <mergeCell ref="AP19:AX19"/>
    <mergeCell ref="AY19:BG19"/>
    <mergeCell ref="BH19:BP19"/>
    <mergeCell ref="BQ19:BY19"/>
    <mergeCell ref="BZ19:CH19"/>
    <mergeCell ref="CI19:CR19"/>
    <mergeCell ref="CS19:DA19"/>
    <mergeCell ref="DB19:DJ19"/>
    <mergeCell ref="DK19:DS19"/>
    <mergeCell ref="DT19:EB19"/>
    <mergeCell ref="EC19:EK19"/>
    <mergeCell ref="A20:Z20"/>
    <mergeCell ref="AA20:AE20"/>
    <mergeCell ref="AF20:AO20"/>
    <mergeCell ref="AP20:AX20"/>
    <mergeCell ref="AY20:BG20"/>
    <mergeCell ref="BH20:BP20"/>
    <mergeCell ref="BQ20:BY20"/>
    <mergeCell ref="BZ20:CH20"/>
    <mergeCell ref="CI20:CR20"/>
    <mergeCell ref="CS20:DA20"/>
    <mergeCell ref="DB20:DJ20"/>
    <mergeCell ref="DK20:DS20"/>
    <mergeCell ref="DT20:EB20"/>
    <mergeCell ref="EC20:EK20"/>
    <mergeCell ref="A21:Z21"/>
    <mergeCell ref="A22:Z22"/>
    <mergeCell ref="A23:Z23"/>
    <mergeCell ref="A24:Z24"/>
    <mergeCell ref="A25:Z25"/>
    <mergeCell ref="AA25:AE25"/>
    <mergeCell ref="AF25:AO25"/>
    <mergeCell ref="AP25:AX25"/>
    <mergeCell ref="AY25:BG25"/>
    <mergeCell ref="BH25:BP25"/>
    <mergeCell ref="BQ25:BY25"/>
    <mergeCell ref="BZ25:CH25"/>
    <mergeCell ref="CI25:CR25"/>
    <mergeCell ref="CS25:DA25"/>
    <mergeCell ref="DB25:DJ25"/>
    <mergeCell ref="DK25:DS25"/>
    <mergeCell ref="DT25:EB25"/>
    <mergeCell ref="EC25:EK25"/>
    <mergeCell ref="A27:Z27"/>
    <mergeCell ref="AA27:AE27"/>
    <mergeCell ref="AF27:EK27"/>
    <mergeCell ref="A28:Z28"/>
    <mergeCell ref="AA28:AE28"/>
    <mergeCell ref="AF28:EK28"/>
    <mergeCell ref="A29:Z29"/>
    <mergeCell ref="AA29:AE29"/>
    <mergeCell ref="AF29:CH29"/>
    <mergeCell ref="CI29:EK29"/>
    <mergeCell ref="A30:Z30"/>
    <mergeCell ref="AA30:AE30"/>
    <mergeCell ref="AF30:CH30"/>
    <mergeCell ref="CI30:EK30"/>
    <mergeCell ref="A31:Z31"/>
    <mergeCell ref="AA31:AE31"/>
    <mergeCell ref="AF31:AO31"/>
    <mergeCell ref="AP31:AX31"/>
    <mergeCell ref="AY31:BP31"/>
    <mergeCell ref="BQ31:BY31"/>
    <mergeCell ref="BZ31:CH31"/>
    <mergeCell ref="CI31:CR31"/>
    <mergeCell ref="CS31:DA31"/>
    <mergeCell ref="DB31:DS31"/>
    <mergeCell ref="DT31:EB31"/>
    <mergeCell ref="EC31:EK31"/>
    <mergeCell ref="A32:Z32"/>
    <mergeCell ref="AA32:AE32"/>
    <mergeCell ref="AF32:AO32"/>
    <mergeCell ref="AP32:AX32"/>
    <mergeCell ref="AY32:BP32"/>
    <mergeCell ref="BQ32:BY32"/>
    <mergeCell ref="BZ32:CH32"/>
    <mergeCell ref="CI32:CR32"/>
    <mergeCell ref="CS32:DA32"/>
    <mergeCell ref="DB32:DS32"/>
    <mergeCell ref="DT32:EB32"/>
    <mergeCell ref="EC32:EK32"/>
    <mergeCell ref="A33:Z33"/>
    <mergeCell ref="AA33:AE33"/>
    <mergeCell ref="AF33:AO33"/>
    <mergeCell ref="AP33:AX33"/>
    <mergeCell ref="AY33:BP33"/>
    <mergeCell ref="BQ33:BY33"/>
    <mergeCell ref="BZ33:CH33"/>
    <mergeCell ref="CI33:CR33"/>
    <mergeCell ref="CS33:DA33"/>
    <mergeCell ref="DB33:DS33"/>
    <mergeCell ref="DT33:EB33"/>
    <mergeCell ref="EC33:EK33"/>
    <mergeCell ref="A34:Z34"/>
    <mergeCell ref="AA34:AE34"/>
    <mergeCell ref="AF34:AO34"/>
    <mergeCell ref="AP34:AX34"/>
    <mergeCell ref="AY34:BG34"/>
    <mergeCell ref="BH34:BP34"/>
    <mergeCell ref="BQ34:BY34"/>
    <mergeCell ref="BZ34:CH34"/>
    <mergeCell ref="CI34:CR34"/>
    <mergeCell ref="CS34:DA34"/>
    <mergeCell ref="DB34:DJ34"/>
    <mergeCell ref="DK34:DS34"/>
    <mergeCell ref="DT34:EB34"/>
    <mergeCell ref="EC34:EK34"/>
    <mergeCell ref="A35:Z35"/>
    <mergeCell ref="AA35:AE35"/>
    <mergeCell ref="AF35:AO35"/>
    <mergeCell ref="AP35:AX35"/>
    <mergeCell ref="AY35:BG35"/>
    <mergeCell ref="BH35:BP35"/>
    <mergeCell ref="BQ35:BY35"/>
    <mergeCell ref="BZ35:CH35"/>
    <mergeCell ref="CI35:CR35"/>
    <mergeCell ref="CS35:DA35"/>
    <mergeCell ref="DB35:DJ35"/>
    <mergeCell ref="DK35:DS35"/>
    <mergeCell ref="DT35:EB35"/>
    <mergeCell ref="EC35:EK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CI36:CR36"/>
    <mergeCell ref="CS36:DA36"/>
    <mergeCell ref="DB36:DJ36"/>
    <mergeCell ref="DK36:DS36"/>
    <mergeCell ref="DT36:EB36"/>
    <mergeCell ref="EC36:EK36"/>
    <mergeCell ref="A37:Z37"/>
    <mergeCell ref="AA37:AE37"/>
    <mergeCell ref="AF37:AO37"/>
    <mergeCell ref="AP37:AX37"/>
    <mergeCell ref="AY37:BG37"/>
    <mergeCell ref="BH37:BP37"/>
    <mergeCell ref="BQ37:BY37"/>
    <mergeCell ref="BZ37:CH37"/>
    <mergeCell ref="CI37:CR37"/>
    <mergeCell ref="CS37:DA37"/>
    <mergeCell ref="DB37:DJ37"/>
    <mergeCell ref="DK37:DS37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CI38:CR38"/>
    <mergeCell ref="CS38:DA38"/>
    <mergeCell ref="DB38:DJ38"/>
    <mergeCell ref="DK38:DS38"/>
    <mergeCell ref="DT38:EB38"/>
    <mergeCell ref="EC38:EK38"/>
    <mergeCell ref="A39:Z39"/>
    <mergeCell ref="AA39:AE39"/>
    <mergeCell ref="AF39:AO39"/>
    <mergeCell ref="AP39:AX39"/>
    <mergeCell ref="AY39:BG39"/>
    <mergeCell ref="BH39:BP39"/>
    <mergeCell ref="BQ39:BY39"/>
    <mergeCell ref="BZ39:CH39"/>
    <mergeCell ref="CI39:CR39"/>
    <mergeCell ref="CS39:DA39"/>
    <mergeCell ref="DB39:DJ39"/>
    <mergeCell ref="DK39:DS39"/>
    <mergeCell ref="DT39:EB39"/>
    <mergeCell ref="EC39:EK39"/>
    <mergeCell ref="A40:Z40"/>
    <mergeCell ref="AA40:AE40"/>
    <mergeCell ref="AF40:AO40"/>
    <mergeCell ref="AP40:AX40"/>
    <mergeCell ref="AY40:BG40"/>
    <mergeCell ref="BH40:BP40"/>
    <mergeCell ref="BQ40:BY40"/>
    <mergeCell ref="BZ40:CH40"/>
    <mergeCell ref="CI40:CR40"/>
    <mergeCell ref="CS40:DA40"/>
    <mergeCell ref="DB40:DJ40"/>
    <mergeCell ref="DK40:DS40"/>
    <mergeCell ref="DT40:EB40"/>
    <mergeCell ref="EC40:EK40"/>
    <mergeCell ref="A41:Z41"/>
    <mergeCell ref="A42:Z42"/>
    <mergeCell ref="A43:Z43"/>
    <mergeCell ref="AA43:AE43"/>
    <mergeCell ref="AF43:AO43"/>
    <mergeCell ref="AP43:AX43"/>
    <mergeCell ref="AY43:BG43"/>
    <mergeCell ref="BH43:BP43"/>
    <mergeCell ref="BQ43:BY43"/>
    <mergeCell ref="BZ43:CH43"/>
    <mergeCell ref="CI43:CR43"/>
    <mergeCell ref="CS43:DA43"/>
    <mergeCell ref="DB43:DJ43"/>
    <mergeCell ref="DK43:DS43"/>
    <mergeCell ref="DT43:EB43"/>
    <mergeCell ref="EC43:EK43"/>
    <mergeCell ref="A44:Z44"/>
    <mergeCell ref="A45:Z45"/>
    <mergeCell ref="A46:Z46"/>
    <mergeCell ref="AA46:AE46"/>
    <mergeCell ref="AF46:AO46"/>
    <mergeCell ref="AP46:AX46"/>
    <mergeCell ref="AY46:BG46"/>
    <mergeCell ref="BH46:BP46"/>
    <mergeCell ref="BQ46:BY46"/>
    <mergeCell ref="BZ46:CH46"/>
    <mergeCell ref="CI46:CR46"/>
    <mergeCell ref="CS46:DA46"/>
    <mergeCell ref="DB46:DJ46"/>
    <mergeCell ref="DK46:DS46"/>
    <mergeCell ref="DT46:EB46"/>
    <mergeCell ref="EC46:EK46"/>
    <mergeCell ref="A47:Z47"/>
    <mergeCell ref="AA47:AE47"/>
    <mergeCell ref="AF47:AO47"/>
    <mergeCell ref="AP47:AX47"/>
    <mergeCell ref="AY47:BG47"/>
    <mergeCell ref="BH47:BP47"/>
    <mergeCell ref="BQ47:BY47"/>
    <mergeCell ref="BZ47:CH47"/>
    <mergeCell ref="CI47:CR47"/>
    <mergeCell ref="CS47:DA47"/>
    <mergeCell ref="DB47:DJ47"/>
    <mergeCell ref="DK47:DS47"/>
    <mergeCell ref="DT47:EB47"/>
    <mergeCell ref="EC47:EK47"/>
    <mergeCell ref="A48:Z48"/>
    <mergeCell ref="A49:Z49"/>
    <mergeCell ref="A50:Z50"/>
    <mergeCell ref="A51:Z51"/>
    <mergeCell ref="A52:Z52"/>
    <mergeCell ref="AA52:AE52"/>
    <mergeCell ref="AF52:AO52"/>
    <mergeCell ref="AP52:AX52"/>
    <mergeCell ref="AY52:BG52"/>
    <mergeCell ref="BH52:BP52"/>
    <mergeCell ref="BQ52:BY52"/>
    <mergeCell ref="BZ52:CH52"/>
    <mergeCell ref="CI52:CR52"/>
    <mergeCell ref="CS52:DA52"/>
    <mergeCell ref="DB52:DJ52"/>
    <mergeCell ref="DK52:DS52"/>
    <mergeCell ref="DT52:EB52"/>
    <mergeCell ref="EC52:EK52"/>
    <mergeCell ref="W55:BD55"/>
    <mergeCell ref="BG55:CN55"/>
    <mergeCell ref="CQ55:DX55"/>
    <mergeCell ref="W56:BD56"/>
    <mergeCell ref="BG56:CN56"/>
    <mergeCell ref="CQ56:DX56"/>
    <mergeCell ref="W57:BD57"/>
    <mergeCell ref="BG57:CN57"/>
    <mergeCell ref="CQ57:DX57"/>
    <mergeCell ref="W58:BD58"/>
    <mergeCell ref="BG58:CN58"/>
    <mergeCell ref="CQ58:DX58"/>
    <mergeCell ref="B59:D59"/>
    <mergeCell ref="G59:Q59"/>
    <mergeCell ref="R59:T59"/>
    <mergeCell ref="U59:W59"/>
    <mergeCell ref="CS14:DA15"/>
    <mergeCell ref="DB14:DJ15"/>
    <mergeCell ref="DK14:DS15"/>
    <mergeCell ref="DT14:EB15"/>
    <mergeCell ref="EC14:EK15"/>
    <mergeCell ref="AP14:AX15"/>
    <mergeCell ref="AY14:BG15"/>
    <mergeCell ref="BH14:BP15"/>
    <mergeCell ref="BQ14:BY15"/>
    <mergeCell ref="BZ14:CH15"/>
    <mergeCell ref="CI14:CR15"/>
    <mergeCell ref="AA14:AE15"/>
    <mergeCell ref="AF14:AO15"/>
    <mergeCell ref="AA17:AE18"/>
    <mergeCell ref="AF17:AO18"/>
    <mergeCell ref="AP17:AX18"/>
    <mergeCell ref="AY17:BG18"/>
    <mergeCell ref="BH17:BP18"/>
    <mergeCell ref="BQ17:BY18"/>
    <mergeCell ref="BZ17:CH18"/>
    <mergeCell ref="CS17:DA18"/>
    <mergeCell ref="DB17:DJ18"/>
    <mergeCell ref="DK17:DS18"/>
    <mergeCell ref="DT17:EB18"/>
    <mergeCell ref="EC17:EK18"/>
    <mergeCell ref="CI17:CR18"/>
    <mergeCell ref="AA21:AE22"/>
    <mergeCell ref="AF21:AO22"/>
    <mergeCell ref="AP21:AX22"/>
    <mergeCell ref="AY21:BG22"/>
    <mergeCell ref="BH21:BP22"/>
    <mergeCell ref="BQ21:BY22"/>
    <mergeCell ref="BZ21:CH22"/>
    <mergeCell ref="CS21:DA22"/>
    <mergeCell ref="DB21:DJ22"/>
    <mergeCell ref="DK21:DS22"/>
    <mergeCell ref="DT21:EB22"/>
    <mergeCell ref="EC21:EK22"/>
    <mergeCell ref="AA23:AE24"/>
    <mergeCell ref="AF23:AO24"/>
    <mergeCell ref="AP23:AX24"/>
    <mergeCell ref="AY23:BG24"/>
    <mergeCell ref="BH23:BP24"/>
    <mergeCell ref="BQ23:BY24"/>
    <mergeCell ref="BZ23:CH24"/>
    <mergeCell ref="CI21:CR22"/>
    <mergeCell ref="CI23:CR24"/>
    <mergeCell ref="CS23:DA24"/>
    <mergeCell ref="DB23:DJ24"/>
    <mergeCell ref="DK23:DS24"/>
    <mergeCell ref="DT23:EB24"/>
    <mergeCell ref="EC23:EK24"/>
    <mergeCell ref="CS41:DA42"/>
    <mergeCell ref="DB41:DJ42"/>
    <mergeCell ref="DK41:DS42"/>
    <mergeCell ref="DT41:EB42"/>
    <mergeCell ref="EC41:EK42"/>
    <mergeCell ref="CI41:CR42"/>
    <mergeCell ref="AP41:AX42"/>
    <mergeCell ref="AY41:BG42"/>
    <mergeCell ref="BH41:BP42"/>
    <mergeCell ref="BQ41:BY42"/>
    <mergeCell ref="BZ41:CH42"/>
    <mergeCell ref="AA41:AE42"/>
    <mergeCell ref="AF41:AO42"/>
    <mergeCell ref="AA44:AE45"/>
    <mergeCell ref="AF44:AO45"/>
    <mergeCell ref="AP44:AX45"/>
    <mergeCell ref="AY44:BG45"/>
    <mergeCell ref="BH44:BP45"/>
    <mergeCell ref="BQ44:BY45"/>
    <mergeCell ref="BZ44:CH45"/>
    <mergeCell ref="CS44:DA45"/>
    <mergeCell ref="DB44:DJ45"/>
    <mergeCell ref="DK44:DS45"/>
    <mergeCell ref="DT44:EB45"/>
    <mergeCell ref="EC44:EK45"/>
    <mergeCell ref="CI44:CR45"/>
    <mergeCell ref="AA48:AE49"/>
    <mergeCell ref="AF48:AO49"/>
    <mergeCell ref="AP48:AX49"/>
    <mergeCell ref="AY48:BG49"/>
    <mergeCell ref="BH48:BP49"/>
    <mergeCell ref="BQ48:BY49"/>
    <mergeCell ref="BZ48:CH49"/>
    <mergeCell ref="CI48:CR49"/>
    <mergeCell ref="CS48:DA49"/>
    <mergeCell ref="DB48:DJ49"/>
    <mergeCell ref="DK48:DS49"/>
    <mergeCell ref="DT48:EB49"/>
    <mergeCell ref="EC48:EK49"/>
    <mergeCell ref="CS50:DA51"/>
    <mergeCell ref="DB50:DJ51"/>
    <mergeCell ref="DK50:DS51"/>
    <mergeCell ref="DT50:EB51"/>
    <mergeCell ref="EC50:EK51"/>
    <mergeCell ref="AP50:AX51"/>
    <mergeCell ref="AY50:BG51"/>
    <mergeCell ref="BH50:BP51"/>
    <mergeCell ref="BQ50:BY51"/>
    <mergeCell ref="BZ50:CH51"/>
    <mergeCell ref="CI50:CR51"/>
    <mergeCell ref="AA50:AE51"/>
    <mergeCell ref="AF50:AO51"/>
  </mergeCells>
  <pageMargins left="0.590551181102362" right="0.393700787401575" top="1.18110236220472" bottom="0.393700787401575" header="0.275590551181102" footer="0.275590551181102"/>
  <pageSetup paperSize="9" scale="66" orientation="landscape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49977111117893"/>
  </sheetPr>
  <dimension ref="A1:EK41"/>
  <sheetViews>
    <sheetView view="pageBreakPreview" zoomScaleNormal="100" workbookViewId="0">
      <selection activeCell="U39" sqref="U39"/>
    </sheetView>
  </sheetViews>
  <sheetFormatPr defaultColWidth="1.42222222222222" defaultRowHeight="15.75"/>
  <cols>
    <col min="1" max="16384" width="1.42222222222222" style="4"/>
  </cols>
  <sheetData>
    <row r="1" spans="1:141">
      <c r="A1" s="5" t="s">
        <v>449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customHeight="1" spans="1:14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="1" customFormat="1" ht="13.5" spans="127:141">
      <c r="DW3" s="55" t="s">
        <v>10</v>
      </c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</row>
    <row r="4" s="1" customFormat="1" ht="12.75" spans="1:141">
      <c r="A4" s="7"/>
      <c r="BL4" s="15" t="s">
        <v>11</v>
      </c>
      <c r="BM4" s="17" t="s">
        <v>12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5">
        <v>20</v>
      </c>
      <c r="BY4" s="15"/>
      <c r="BZ4" s="15"/>
      <c r="CA4" s="26" t="s">
        <v>13</v>
      </c>
      <c r="CB4" s="26"/>
      <c r="CC4" s="26"/>
      <c r="CD4" s="7" t="s">
        <v>14</v>
      </c>
      <c r="DU4" s="15" t="s">
        <v>15</v>
      </c>
      <c r="DW4" s="38" t="s">
        <v>16</v>
      </c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58"/>
    </row>
    <row r="5" s="1" customFormat="1" ht="12.75" spans="1:141">
      <c r="A5" s="7"/>
      <c r="DU5" s="15" t="s">
        <v>67</v>
      </c>
      <c r="DW5" s="42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59"/>
    </row>
    <row r="6" s="1" customFormat="1" ht="12.75" spans="1:141">
      <c r="A6" s="7"/>
      <c r="DU6" s="15" t="s">
        <v>20</v>
      </c>
      <c r="DW6" s="42" t="s">
        <v>21</v>
      </c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59"/>
    </row>
    <row r="7" s="1" customFormat="1" ht="12.75" spans="1:141">
      <c r="A7" s="7" t="s">
        <v>22</v>
      </c>
      <c r="Z7" s="17" t="str">
        <f>Лист1!P19</f>
        <v>МАОДО "Новоаганская ДШИ"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U7" s="15" t="s">
        <v>24</v>
      </c>
      <c r="DW7" s="42" t="s">
        <v>25</v>
      </c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59"/>
    </row>
    <row r="8" s="1" customFormat="1" ht="12.75" spans="1:141">
      <c r="A8" s="7" t="s">
        <v>69</v>
      </c>
      <c r="DU8" s="15"/>
      <c r="DW8" s="42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59"/>
    </row>
    <row r="9" s="1" customFormat="1" ht="12.75" spans="1:141">
      <c r="A9" s="7" t="s">
        <v>70</v>
      </c>
      <c r="Z9" s="17" t="str">
        <f>Лист1!P24</f>
        <v>Администрация Нижневартовского района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U9" s="15" t="s">
        <v>71</v>
      </c>
      <c r="DW9" s="42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59"/>
    </row>
    <row r="10" s="1" customFormat="1" ht="12.75" spans="1:141">
      <c r="A10" s="7" t="s">
        <v>72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U10" s="15" t="s">
        <v>37</v>
      </c>
      <c r="DW10" s="42" t="s">
        <v>35</v>
      </c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59"/>
    </row>
    <row r="11" s="1" customFormat="1" ht="13.5" spans="1:141">
      <c r="A11" s="7" t="s">
        <v>38</v>
      </c>
      <c r="DU11" s="15"/>
      <c r="DW11" s="56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60"/>
    </row>
    <row r="13" s="1" customFormat="1" ht="12.75" customHeight="1" spans="1:141">
      <c r="A13" s="68" t="s">
        <v>450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20" t="s">
        <v>451</v>
      </c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27"/>
      <c r="BP13" s="86" t="s">
        <v>452</v>
      </c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61" t="s">
        <v>453</v>
      </c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85"/>
      <c r="DW13" s="68" t="s">
        <v>453</v>
      </c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</row>
    <row r="14" s="1" customFormat="1" ht="12.75" customHeight="1" spans="1:14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78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8"/>
      <c r="BP14" s="87" t="s">
        <v>454</v>
      </c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61" t="s">
        <v>88</v>
      </c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85"/>
      <c r="CV14" s="61" t="s">
        <v>89</v>
      </c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85"/>
      <c r="DH14" s="21" t="s">
        <v>455</v>
      </c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8"/>
      <c r="DW14" s="87" t="s">
        <v>456</v>
      </c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</row>
    <row r="15" s="1" customFormat="1" ht="12.75" customHeight="1" spans="1:14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9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89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9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89"/>
      <c r="CV15" s="79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89"/>
      <c r="DH15" s="79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89"/>
      <c r="DW15" s="17" t="s">
        <v>457</v>
      </c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</row>
    <row r="16" s="1" customFormat="1" ht="13.5" spans="1:141">
      <c r="A16" s="9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23">
        <v>2</v>
      </c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>
        <v>3</v>
      </c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>
        <v>4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>
        <v>5</v>
      </c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>
        <v>6</v>
      </c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>
        <v>7</v>
      </c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61"/>
    </row>
    <row r="17" s="1" customFormat="1" ht="15" customHeight="1" spans="1:141">
      <c r="A17" s="11" t="s">
        <v>458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276" t="s">
        <v>108</v>
      </c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 t="s">
        <v>108</v>
      </c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47" t="s">
        <v>108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 t="s">
        <v>108</v>
      </c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277" t="s">
        <v>108</v>
      </c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 t="s">
        <v>108</v>
      </c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80"/>
    </row>
    <row r="18" s="1" customFormat="1" ht="15" customHeight="1" spans="1:14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278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96"/>
    </row>
    <row r="19" s="1" customFormat="1" ht="15" customHeight="1" spans="1:14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278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96"/>
    </row>
    <row r="20" s="1" customFormat="1" ht="15" customHeight="1" spans="1:14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278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96"/>
    </row>
    <row r="21" s="1" customFormat="1" ht="15" customHeight="1" spans="1:141">
      <c r="A21" s="275" t="s">
        <v>459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8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96"/>
    </row>
    <row r="22" s="1" customFormat="1" ht="15" customHeight="1" spans="1:141">
      <c r="A22" s="11" t="s">
        <v>460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47" t="s">
        <v>108</v>
      </c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 t="s">
        <v>108</v>
      </c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36" t="s">
        <v>108</v>
      </c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 t="s">
        <v>108</v>
      </c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24" t="s">
        <v>108</v>
      </c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 t="s">
        <v>108</v>
      </c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74"/>
    </row>
    <row r="23" s="1" customFormat="1" ht="15" customHeight="1" spans="1:14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78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96"/>
    </row>
    <row r="24" s="1" customFormat="1" ht="15" customHeight="1" spans="1:14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78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96"/>
    </row>
    <row r="25" s="1" customFormat="1" ht="15" customHeight="1" spans="1:14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278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96"/>
    </row>
    <row r="26" s="1" customFormat="1" ht="15" customHeight="1" spans="1:141">
      <c r="A26" s="275" t="s">
        <v>459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8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96"/>
    </row>
    <row r="27" s="1" customFormat="1" ht="15" customHeight="1" spans="1:141">
      <c r="A27" s="98" t="s">
        <v>106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279" t="s">
        <v>108</v>
      </c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 t="s">
        <v>108</v>
      </c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57" t="s">
        <v>108</v>
      </c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 t="s">
        <v>108</v>
      </c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211"/>
    </row>
    <row r="30" s="1" customFormat="1" ht="12.75" spans="1:1">
      <c r="A30" s="7" t="s">
        <v>51</v>
      </c>
    </row>
    <row r="31" s="1" customFormat="1" ht="12.75" spans="1:1">
      <c r="A31" s="7" t="s">
        <v>52</v>
      </c>
    </row>
    <row r="32" s="1" customFormat="1" ht="12.75" spans="1:128">
      <c r="A32" s="7" t="s">
        <v>53</v>
      </c>
      <c r="W32" s="17" t="str">
        <f>Лист1!O46</f>
        <v>Директор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Q32" s="17" t="str">
        <f>Лист1!BB46</f>
        <v>Панина. О.М.</v>
      </c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</row>
    <row r="33" s="2" customFormat="1" ht="10.5" spans="23:95">
      <c r="W33" s="2" t="s">
        <v>56</v>
      </c>
      <c r="BG33" s="2" t="s">
        <v>120</v>
      </c>
      <c r="CQ33" s="2" t="s">
        <v>57</v>
      </c>
    </row>
    <row r="34" s="2" customFormat="1" ht="3" customHeight="1"/>
    <row r="35" s="1" customFormat="1" ht="12.75" spans="1:128">
      <c r="A35" s="7" t="s">
        <v>58</v>
      </c>
      <c r="W35" s="17" t="str">
        <f>Лист1!O49</f>
        <v>Главный бухгалтер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G35" s="16" t="str">
        <f>Лист2!BG52</f>
        <v>Коношенко А.В.</v>
      </c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Q35" s="37" t="str">
        <f>Лист1!BB49</f>
        <v>8 (34668) 40-764</v>
      </c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</row>
    <row r="36" s="2" customFormat="1" ht="10.5" spans="23:95">
      <c r="W36" s="2" t="s">
        <v>56</v>
      </c>
      <c r="BG36" s="2" t="s">
        <v>122</v>
      </c>
      <c r="CQ36" s="2" t="s">
        <v>61</v>
      </c>
    </row>
    <row r="37" s="2" customFormat="1" ht="3" customHeight="1"/>
    <row r="38" s="1" customFormat="1" ht="12.75" spans="1:24">
      <c r="A38" s="15" t="s">
        <v>62</v>
      </c>
      <c r="B38" s="16" t="s">
        <v>63</v>
      </c>
      <c r="C38" s="16"/>
      <c r="D38" s="16"/>
      <c r="E38" s="7" t="s">
        <v>64</v>
      </c>
      <c r="G38" s="17" t="s">
        <v>12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5">
        <v>20</v>
      </c>
      <c r="S38" s="15"/>
      <c r="T38" s="15"/>
      <c r="U38" s="26" t="s">
        <v>13</v>
      </c>
      <c r="V38" s="26"/>
      <c r="W38" s="26"/>
      <c r="X38" s="7" t="s">
        <v>14</v>
      </c>
    </row>
    <row r="39" spans="1:18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="3" customFormat="1" ht="12" customHeight="1" spans="1:1">
      <c r="A40" s="18" t="s">
        <v>461</v>
      </c>
    </row>
    <row r="41" s="3" customFormat="1" ht="12" customHeight="1" spans="1:1">
      <c r="A41" s="18" t="s">
        <v>462</v>
      </c>
    </row>
  </sheetData>
  <mergeCells count="134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Z9:DE9"/>
    <mergeCell ref="Z10:DE10"/>
    <mergeCell ref="DW10:EK10"/>
    <mergeCell ref="DW11:EK11"/>
    <mergeCell ref="A13:AN13"/>
    <mergeCell ref="AO13:BO13"/>
    <mergeCell ref="BP13:DG13"/>
    <mergeCell ref="DH13:DV13"/>
    <mergeCell ref="DW13:EK13"/>
    <mergeCell ref="A14:AN14"/>
    <mergeCell ref="AO14:BO14"/>
    <mergeCell ref="BP14:CI14"/>
    <mergeCell ref="CJ14:CU14"/>
    <mergeCell ref="CV14:DG14"/>
    <mergeCell ref="DH14:DV14"/>
    <mergeCell ref="DW14:EK14"/>
    <mergeCell ref="A15:AN15"/>
    <mergeCell ref="AO15:BO15"/>
    <mergeCell ref="BP15:CI15"/>
    <mergeCell ref="CJ15:CU15"/>
    <mergeCell ref="CV15:DG15"/>
    <mergeCell ref="DH15:DV15"/>
    <mergeCell ref="DW15:EK15"/>
    <mergeCell ref="A16:AN16"/>
    <mergeCell ref="AO16:BO16"/>
    <mergeCell ref="BP16:CI16"/>
    <mergeCell ref="CJ16:CU16"/>
    <mergeCell ref="CV16:DG16"/>
    <mergeCell ref="DH16:DV16"/>
    <mergeCell ref="DW16:EK16"/>
    <mergeCell ref="A17:AN17"/>
    <mergeCell ref="AO17:BO17"/>
    <mergeCell ref="BP17:CI17"/>
    <mergeCell ref="CJ17:CU17"/>
    <mergeCell ref="CV17:DG17"/>
    <mergeCell ref="DH17:DV17"/>
    <mergeCell ref="DW17:EK17"/>
    <mergeCell ref="A18:AN18"/>
    <mergeCell ref="AO18:BO18"/>
    <mergeCell ref="BP18:CI18"/>
    <mergeCell ref="CJ18:CU18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A20:AN20"/>
    <mergeCell ref="AO20:BO20"/>
    <mergeCell ref="BP20:CI20"/>
    <mergeCell ref="CJ20:CU20"/>
    <mergeCell ref="CV20:DG20"/>
    <mergeCell ref="DH20:DV20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A22:AN22"/>
    <mergeCell ref="AO22:BO22"/>
    <mergeCell ref="BP22:CI22"/>
    <mergeCell ref="CJ22:CU22"/>
    <mergeCell ref="CV22:DG22"/>
    <mergeCell ref="DH22:DV22"/>
    <mergeCell ref="DW22:EK22"/>
    <mergeCell ref="A23:AN23"/>
    <mergeCell ref="AO23:BO23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A26:AN26"/>
    <mergeCell ref="AO26:BO26"/>
    <mergeCell ref="BP26:CI26"/>
    <mergeCell ref="CJ26:CU26"/>
    <mergeCell ref="CV26:DG26"/>
    <mergeCell ref="DH26:DV26"/>
    <mergeCell ref="DW26:EK26"/>
    <mergeCell ref="A27:AN27"/>
    <mergeCell ref="AO27:BO27"/>
    <mergeCell ref="BP27:CI27"/>
    <mergeCell ref="CJ27:CU27"/>
    <mergeCell ref="CV27:DG27"/>
    <mergeCell ref="DH27:DV27"/>
    <mergeCell ref="DW27:EK27"/>
    <mergeCell ref="W32:BD32"/>
    <mergeCell ref="BG32:CN32"/>
    <mergeCell ref="CQ32:DX32"/>
    <mergeCell ref="W33:BD33"/>
    <mergeCell ref="BG33:CN33"/>
    <mergeCell ref="CQ33:DX33"/>
    <mergeCell ref="W35:BD35"/>
    <mergeCell ref="BG35:CN35"/>
    <mergeCell ref="CQ35:DX35"/>
    <mergeCell ref="W36:BD36"/>
    <mergeCell ref="BG36:CN36"/>
    <mergeCell ref="CQ36:DX36"/>
    <mergeCell ref="B38:D38"/>
    <mergeCell ref="G38:Q38"/>
    <mergeCell ref="R38:T38"/>
    <mergeCell ref="U38:W38"/>
    <mergeCell ref="DW8:EK9"/>
  </mergeCells>
  <pageMargins left="0.590277777777778" right="0.393055555555556" top="1.18055555555556" bottom="0.393055555555556" header="0.275" footer="0.275"/>
  <pageSetup paperSize="9" scale="65" orientation="landscape" horizontalDpi="600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garant</Company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Главбух</cp:lastModifiedBy>
  <dcterms:created xsi:type="dcterms:W3CDTF">2004-09-19T06:34:00Z</dcterms:created>
  <cp:lastPrinted>2024-01-18T11:36:00Z</cp:lastPrinted>
  <dcterms:modified xsi:type="dcterms:W3CDTF">2024-03-01T08:26:53Z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7CF33C3D8669490F9C56806F2BCA9128_12</vt:lpwstr>
  </property>
  <property fmtid="{D5CDD505-2E9C-101B-9397-08002B2CF9AE}" pid="3" name="KSOProductBuildVer">
    <vt:lpwstr>1049-12.2.0.13489</vt:lpwstr>
  </property>
</Properties>
</file>